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785" activeTab="1"/>
  </bookViews>
  <sheets>
    <sheet name="Титул ф.11" sheetId="1" r:id="rId1"/>
    <sheet name="Раздел 1" sheetId="2" r:id="rId2"/>
    <sheet name="Раздел 2" sheetId="3" r:id="rId3"/>
    <sheet name="ФЛК (обязательный)" sheetId="4" r:id="rId4"/>
    <sheet name="Списки" sheetId="5" r:id="rId5"/>
  </sheets>
  <externalReferences>
    <externalReference r:id="rId8"/>
  </externalReferences>
  <definedNames>
    <definedName name="_xlnm.Print_Titles" localSheetId="1">'Раздел 1'!$10:$10</definedName>
    <definedName name="_xlnm.Print_Titles" localSheetId="2">'Раздел 2'!$4:$4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>'Списки'!$A$2:$B$91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>'Списки'!$A$2:$A$91</definedName>
    <definedName name="_xlnm.Print_Area" localSheetId="1">'Раздел 1'!$A$1:$AI$100</definedName>
    <definedName name="_xlnm.Print_Area" localSheetId="2">'Раздел 2'!$A$1:$AI$108</definedName>
    <definedName name="_xlnm.Print_Area" localSheetId="0">'Титул ф.11'!$A$1:$N$28</definedName>
  </definedNames>
  <calcPr fullCalcOnLoad="1"/>
</workbook>
</file>

<file path=xl/sharedStrings.xml><?xml version="1.0" encoding="utf-8"?>
<sst xmlns="http://schemas.openxmlformats.org/spreadsheetml/2006/main" count="1797" uniqueCount="1045">
  <si>
    <t>Ф.K5r разд.2 стл.24 стр.66=Ф.K5r разд.2 стл.24 стр.1+Ф.K5r разд.2 стл.24 стр.10+Ф.K5r разд.2 стл.24 стр.12+Ф.K5r разд.2 стл.24 стр.15+Ф.K5r разд.2 стл.24 стр.16+Ф.K5r разд.2 стл.24 стр.19+Ф.K5r разд.2 стл.24 стр.29+Ф.K5r разд.2 стл.24 стр.38+Ф.K5r разд.2 стл.24 стр.41+Ф.K5r разд.2 стл.24 стр.46+Ф.K5r разд.2 стл.24 стр.49+Ф.K5r разд.2 стл.24 стр.52+Ф.K5r разд.2 стл.24 сумма стр.55-57+Ф.K5r разд.2 стл.24 стр.60+Ф.K5r разд.2 стл.24 стр.62+Ф.K5r разд.2 стл.24 стр.65</t>
  </si>
  <si>
    <t>Ф.K5r разд.2 стл.25 стр.66=Ф.K5r разд.2 стл.25 стр.1+Ф.K5r разд.2 стл.25 стр.10+Ф.K5r разд.2 стл.25 стр.12+Ф.K5r разд.2 стл.25 стр.15+Ф.K5r разд.2 стл.25 стр.16+Ф.K5r разд.2 стл.25 стр.19+Ф.K5r разд.2 стл.25 стр.29+Ф.K5r разд.2 стл.25 стр.38+Ф.K5r разд.2 стл.25 стр.41+Ф.K5r разд.2 стл.25 стр.46+Ф.K5r разд.2 стл.25 стр.49+Ф.K5r разд.2 стл.25 стр.52+Ф.K5r разд.2 стл.25 сумма стр.55-57+Ф.K5r разд.2 стл.25 стр.60+Ф.K5r разд.2 стл.25 стр.62+Ф.K5r разд.2 стл.25 стр.65</t>
  </si>
  <si>
    <t>Ф.K5r разд.2 стл.26 стр.66=Ф.K5r разд.2 стл.26 стр.1+Ф.K5r разд.2 стл.26 стр.10+Ф.K5r разд.2 стл.26 стр.12+Ф.K5r разд.2 стл.26 стр.15+Ф.K5r разд.2 стл.26 стр.16+Ф.K5r разд.2 стл.26 стр.19+Ф.K5r разд.2 стл.26 стр.29+Ф.K5r разд.2 стл.26 стр.38+Ф.K5r разд.2 стл.26 стр.41+Ф.K5r разд.2 стл.26 стр.46+Ф.K5r разд.2 стл.26 стр.49+Ф.K5r разд.2 стл.26 стр.52+Ф.K5r разд.2 стл.26 сумма стр.55-57+Ф.K5r разд.2 стл.26 стр.60+Ф.K5r разд.2 стл.26 стр.62+Ф.K5r разд.2 стл.26 стр.65</t>
  </si>
  <si>
    <t>Ф.K5r разд.2 стл.27 стр.66=Ф.K5r разд.2 стл.27 стр.1+Ф.K5r разд.2 стл.27 стр.10+Ф.K5r разд.2 стл.27 стр.12+Ф.K5r разд.2 стл.27 стр.15+Ф.K5r разд.2 стл.27 стр.16+Ф.K5r разд.2 стл.27 стр.19+Ф.K5r разд.2 стл.27 стр.29+Ф.K5r разд.2 стл.27 стр.38+Ф.K5r разд.2 стл.27 стр.41+Ф.K5r разд.2 стл.27 стр.46+Ф.K5r разд.2 стл.27 стр.49+Ф.K5r разд.2 стл.27 стр.52+Ф.K5r разд.2 стл.27 сумма стр.55-57+Ф.K5r разд.2 стл.27 стр.60+Ф.K5r разд.2 стл.27 стр.62+Ф.K5r разд.2 стл.27 стр.65</t>
  </si>
  <si>
    <t>Ф.K5r разд.1 стл.1 стр.56=Ф.K5r разд.1 сумма стл.13-16 стр.56</t>
  </si>
  <si>
    <t>Ф.K5r разд.1 стл.1 стр.57=Ф.K5r разд.1 сумма стл.13-16 стр.57</t>
  </si>
  <si>
    <t>Ф.K5r разд.1 стл.1 стр.58=Ф.K5r разд.1 сумма стл.13-16 стр.58</t>
  </si>
  <si>
    <t>Ф.K5r разд.1 стл.1 стр.59=Ф.K5r разд.1 сумма стл.13-16 стр.59</t>
  </si>
  <si>
    <t>Ф.K5r разд.1 стл.1 стр.60=Ф.K5r разд.1 сумма стл.13-16 стр.60</t>
  </si>
  <si>
    <t>Ф.K5r разд.1 стл.1 стр.61=Ф.K5r разд.1 сумма стл.13-16 стр.61</t>
  </si>
  <si>
    <t>Ф.K5r разд.1 стл.1 стр.62=Ф.K5r разд.1 сумма стл.13-16 стр.62</t>
  </si>
  <si>
    <t>Ф.K5r разд.1 стл.1 стр.63=Ф.K5r разд.1 сумма стл.13-16 стр.63</t>
  </si>
  <si>
    <t>Ф.K5r разд.1 стл.1 стр.64=Ф.K5r разд.1 сумма стл.13-16 стр.64</t>
  </si>
  <si>
    <t>Ф.K5r разд.1 стл.1 стр.65=Ф.K5r разд.1 сумма стл.13-16 стр.65</t>
  </si>
  <si>
    <t>Ф.K5r разд.1 стл.1 стр.66=Ф.K5r разд.1 сумма стл.13-16 стр.66</t>
  </si>
  <si>
    <t>Ф.K5r разд.1 стл.1 стр.67=Ф.K5r разд.1 сумма стл.13-16 стр.67</t>
  </si>
  <si>
    <t>Ф.K5r разд.1 стл.1 стр.68=Ф.K5r разд.1 сумма стл.13-16 стр.68</t>
  </si>
  <si>
    <t>Ф.K5r разд.1 стл.1 стр.69=Ф.K5r разд.1 сумма стл.13-16 стр.69</t>
  </si>
  <si>
    <t>Ф.K5r разд.1 стл.1 стр.70=Ф.K5r разд.1 сумма стл.13-16 стр.70</t>
  </si>
  <si>
    <t>Ф.K5r разд.1 стл.1 стр.71=Ф.K5r разд.1 сумма стл.13-16 стр.71</t>
  </si>
  <si>
    <t>Ф.K5r разд.1 стл.1 стр.72=Ф.K5r разд.1 сумма стл.13-16 стр.72</t>
  </si>
  <si>
    <t>Ф.K5r разд.1 стл.1 стр.73=Ф.K5r разд.1 сумма стл.13-16 стр.73</t>
  </si>
  <si>
    <t>Ф.K5r разд.1 стл.1 стр.74=Ф.K5r разд.1 сумма стл.13-16 стр.74</t>
  </si>
  <si>
    <t>Ф.K5r разд.1 стл.1 стр.75=Ф.K5r разд.1 сумма стл.13-16 стр.75</t>
  </si>
  <si>
    <t>Ф.K5r разд.1 стл.1 стр.76=Ф.K5r разд.1 сумма стл.13-16 стр.76</t>
  </si>
  <si>
    <t>Ф.K5r разд.1 стл.1 стр.77=Ф.K5r разд.1 сумма стл.13-16 стр.77</t>
  </si>
  <si>
    <t>Ф.K5r разд.1 стл.1 стр.78=Ф.K5r разд.1 сумма стл.13-16 стр.78</t>
  </si>
  <si>
    <t>Ф.K5r разд.1 стл.1 стр.1=Ф.K5r разд.1 сумма стл.17-20 стр.1</t>
  </si>
  <si>
    <t>Ф.K5r разд.1 стл.1 стр.2=Ф.K5r разд.1 сумма стл.17-20 стр.2</t>
  </si>
  <si>
    <t>Ф.K5r разд.1 стл.1 стр.3=Ф.K5r разд.1 сумма стл.17-20 стр.3</t>
  </si>
  <si>
    <t>Ф.K5r разд.1 стл.1 стр.4=Ф.K5r разд.1 сумма стл.17-20 стр.4</t>
  </si>
  <si>
    <t>Ф.K5r разд.1 стл.1 стр.5=Ф.K5r разд.1 сумма стл.17-20 стр.5</t>
  </si>
  <si>
    <t>Ф.K5r разд.1 стл.1 стр.6=Ф.K5r разд.1 сумма стл.17-20 стр.6</t>
  </si>
  <si>
    <t>Ф.K5r разд.1 стл.1 стр.7=Ф.K5r разд.1 сумма стл.17-20 стр.7</t>
  </si>
  <si>
    <t>Ф.K5r разд.1 стл.1 стр.8=Ф.K5r разд.1 сумма стл.17-20 стр.8</t>
  </si>
  <si>
    <t>Ф.K5r разд.1 стл.1 стр.9=Ф.K5r разд.1 сумма стл.17-20 стр.9</t>
  </si>
  <si>
    <t>Ф.K5r разд.1 стл.1 стр.10=Ф.K5r разд.1 сумма стл.17-20 стр.10</t>
  </si>
  <si>
    <t>Ф.K5r разд.1 стл.1 стр.11=Ф.K5r разд.1 сумма стл.17-20 стр.11</t>
  </si>
  <si>
    <t>Ф.K5r разд.1 стл.1 стр.12=Ф.K5r разд.1 сумма стл.17-20 стр.12</t>
  </si>
  <si>
    <t>Ф.K5r разд.1 стл.1 стр.13=Ф.K5r разд.1 сумма стл.17-20 стр.13</t>
  </si>
  <si>
    <t>Ф.K5r разд.1 стл.1 стр.14=Ф.K5r разд.1 сумма стл.17-20 стр.14</t>
  </si>
  <si>
    <t>Ф.K5r разд.1 стл.1 стр.15=Ф.K5r разд.1 сумма стл.17-20 стр.15</t>
  </si>
  <si>
    <t>Ф.K5r разд.1 стл.1 стр.16=Ф.K5r разд.1 сумма стл.17-20 стр.16</t>
  </si>
  <si>
    <t>Ф.K5r разд.1 стл.1 стр.17=Ф.K5r разд.1 сумма стл.17-20 стр.17</t>
  </si>
  <si>
    <t>Ф.K5r разд.1 стл.1 стр.18=Ф.K5r разд.1 сумма стл.17-20 стр.18</t>
  </si>
  <si>
    <t>Ф.K5r разд.1 стл.1 стр.19=Ф.K5r разд.1 сумма стл.17-20 стр.19</t>
  </si>
  <si>
    <t>Ф.K5r разд.1 стл.1 стр.20=Ф.K5r разд.1 сумма стл.17-20 стр.20</t>
  </si>
  <si>
    <t>Ф.K5r разд.1 стл.1 стр.21=Ф.K5r разд.1 сумма стл.17-20 стр.21</t>
  </si>
  <si>
    <t>Ф.K5r разд.1 стл.1 стр.22=Ф.K5r разд.1 сумма стл.17-20 стр.22</t>
  </si>
  <si>
    <t>Ф.K5r разд.1 стл.1 стр.23=Ф.K5r разд.1 сумма стл.17-20 стр.23</t>
  </si>
  <si>
    <t>Ф.K5r разд.1 стл.1 стр.24=Ф.K5r разд.1 сумма стл.17-20 стр.24</t>
  </si>
  <si>
    <t>Ф.K5r разд.1 стл.1 стр.25=Ф.K5r разд.1 сумма стл.17-20 стр.25</t>
  </si>
  <si>
    <t>Ф.K5r разд.1 стл.1 стр.26=Ф.K5r разд.1 сумма стл.17-20 стр.26</t>
  </si>
  <si>
    <t>Ф.K5r разд.1 стл.1 стр.27=Ф.K5r разд.1 сумма стл.17-20 стр.27</t>
  </si>
  <si>
    <t>Ф.K5r разд.1 стл.1 стр.28=Ф.K5r разд.1 сумма стл.17-20 стр.28</t>
  </si>
  <si>
    <t>Ф.K5r разд.1 стл.1 стр.29=Ф.K5r разд.1 сумма стл.17-20 стр.29</t>
  </si>
  <si>
    <t>Ф.K5r разд.1 стл.1 стр.30=Ф.K5r разд.1 сумма стл.17-20 стр.30</t>
  </si>
  <si>
    <t>Ф.K5r разд.1 стл.1 стр.31=Ф.K5r разд.1 сумма стл.17-20 стр.31</t>
  </si>
  <si>
    <t>Ф.K5r разд.1 стл.1 стр.32=Ф.K5r разд.1 сумма стл.17-20 стр.32</t>
  </si>
  <si>
    <t>Ф.K5r разд.1 стл.1 стр.33=Ф.K5r разд.1 сумма стл.17-20 стр.33</t>
  </si>
  <si>
    <t>Ф.K5r разд.1 стл.1 стр.34=Ф.K5r разд.1 сумма стл.17-20 стр.34</t>
  </si>
  <si>
    <t>Ф.K5r разд.1 стл.1 стр.35=Ф.K5r разд.1 сумма стл.17-20 стр.35</t>
  </si>
  <si>
    <t>Ф.K5r разд.1 стл.1 стр.36=Ф.K5r разд.1 сумма стл.17-20 стр.36</t>
  </si>
  <si>
    <t>Ф.K5r разд.1 стл.1 стр.37=Ф.K5r разд.1 сумма стл.17-20 стр.37</t>
  </si>
  <si>
    <t>Ф.K5r разд.1 стл.1 стр.38=Ф.K5r разд.1 сумма стл.17-20 стр.38</t>
  </si>
  <si>
    <t>Ф.K5r разд.1 стл.1 стр.39=Ф.K5r разд.1 сумма стл.17-20 стр.39</t>
  </si>
  <si>
    <t>Ф.K5r разд.1 стл.1 стр.40=Ф.K5r разд.1 сумма стл.17-20 стр.40</t>
  </si>
  <si>
    <t>Ф.K5r разд.1 стл.1 стр.41=Ф.K5r разд.1 сумма стл.17-20 стр.41</t>
  </si>
  <si>
    <t>Ф.K5r разд.1 стл.1 стр.42=Ф.K5r разд.1 сумма стл.17-20 стр.42</t>
  </si>
  <si>
    <t>Ф.K5r разд.1 стл.1 стр.43=Ф.K5r разд.1 сумма стл.17-20 стр.43</t>
  </si>
  <si>
    <t>Ф.K5r разд.1 стл.1 стр.44=Ф.K5r разд.1 сумма стл.17-20 стр.44</t>
  </si>
  <si>
    <t>Ф.K5r разд.1 стл.1 стр.45=Ф.K5r разд.1 сумма стл.17-20 стр.45</t>
  </si>
  <si>
    <t>Ф.K5r разд.1 стл.1 стр.46=Ф.K5r разд.1 сумма стл.17-20 стр.46</t>
  </si>
  <si>
    <t>Ф.K5r разд.1 стл.1 стр.47=Ф.K5r разд.1 сумма стл.17-20 стр.47</t>
  </si>
  <si>
    <t>Ф.K5r разд.1 стл.1 стр.48=Ф.K5r разд.1 сумма стл.17-20 стр.48</t>
  </si>
  <si>
    <t>k5 - стр.66 гр.8 раздела 2 д.б. равна стр.78 гр.8 раздела 2</t>
  </si>
  <si>
    <t>136-149,
141.11,
141.12</t>
  </si>
  <si>
    <t>204 
чч. 1,2</t>
  </si>
  <si>
    <t>204
 чч. 3,4</t>
  </si>
  <si>
    <t>113, 114,
 118</t>
  </si>
  <si>
    <t>285-293,
 293 ч. 3</t>
  </si>
  <si>
    <t>189, 190,
194</t>
  </si>
  <si>
    <t>198, 199,
 199.1, 199. 2</t>
  </si>
  <si>
    <t>285-293, 
293 ч. 3</t>
  </si>
  <si>
    <t>ИТОГО (сумма строк 1, 10, 12, 15, 16, 19, 29, 38, 41, 46, 49, 52, 55, 56, 57, 60, 62, 65).</t>
  </si>
  <si>
    <t>k5 - гр.8 раздела 2 д.б. равна сумме гр.18, 19, 22 раздела 2</t>
  </si>
  <si>
    <t>k5 - гр.1 раздела 1 д.б. равна сумме гр.3-7 раздела 1</t>
  </si>
  <si>
    <t>k5 - стр.78 гр.8 раздела 2 д.б. равна стр.78 гр.1 раздела 2</t>
  </si>
  <si>
    <t>k5 - гр.8 раздел 2 д.б. равна сумме гр. 14-17 раздела 2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</si>
  <si>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</si>
  <si>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</si>
  <si>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</si>
  <si>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</si>
  <si>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</si>
  <si>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</si>
  <si>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</si>
  <si>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</si>
  <si>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</si>
  <si>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</si>
  <si>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ОКПО</t>
  </si>
  <si>
    <t xml:space="preserve"> ОКАТО</t>
  </si>
  <si>
    <t xml:space="preserve">Наименование получателя                                        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</si>
  <si>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</si>
  <si>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</si>
  <si>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</si>
  <si>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</si>
  <si>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</si>
  <si>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</si>
  <si>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</si>
  <si>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</si>
  <si>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Форма № 11</t>
  </si>
  <si>
    <t>Наименование организации, представившей отчет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</si>
  <si>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</si>
  <si>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</si>
  <si>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</si>
  <si>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</si>
  <si>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</si>
  <si>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k5 - гр.1 раздела 1 д.б. равна сумме гр. 21-25, 27-31</t>
  </si>
  <si>
    <t>Раздел 1. Демографические признаки</t>
  </si>
  <si>
    <t>Ф.K5r разд.2 стл.8 стр.38=Ф.K5r разд.2 сумма стл.14-17 стр.38</t>
  </si>
  <si>
    <t>Ф.K5r разд.2 стл.8 стр.39=Ф.K5r разд.2 сумма стл.14-17 стр.39</t>
  </si>
  <si>
    <t>Ф.K5r разд.2 стл.8 стр.40=Ф.K5r разд.2 сумма стл.14-17 стр.40</t>
  </si>
  <si>
    <t>Ф.K5r разд.2 стл.8 стр.41=Ф.K5r разд.2 сумма стл.14-17 стр.41</t>
  </si>
  <si>
    <t>Ф.K5r разд.2 стл.8 стр.42=Ф.K5r разд.2 сумма стл.14-17 стр.42</t>
  </si>
  <si>
    <t>Ф.K5r разд.2 стл.8 стр.43=Ф.K5r разд.2 сумма стл.14-17 стр.43</t>
  </si>
  <si>
    <t>Ф.K5r разд.2 стл.8 стр.44=Ф.K5r разд.2 сумма стл.14-17 стр.44</t>
  </si>
  <si>
    <t>Ф.K5r разд.2 стл.8 стр.45=Ф.K5r разд.2 сумма стл.14-17 стр.45</t>
  </si>
  <si>
    <t>Ф.K5r разд.2 стл.8 стр.46=Ф.K5r разд.2 сумма стл.14-17 стр.46</t>
  </si>
  <si>
    <t>Ф.K5r разд.2 стл.8 стр.47=Ф.K5r разд.2 сумма стл.14-17 стр.47</t>
  </si>
  <si>
    <t>Ф.K5r разд.2 стл.8 стр.48=Ф.K5r разд.2 сумма стл.14-17 стр.48</t>
  </si>
  <si>
    <t>Ф.K5r разд.2 стл.8 стр.49=Ф.K5r разд.2 сумма стл.14-17 стр.49</t>
  </si>
  <si>
    <t>Ф.K5r разд.2 стл.8 стр.50=Ф.K5r разд.2 сумма стл.14-17 стр.50</t>
  </si>
  <si>
    <t>Ф.K5r разд.2 стл.19 стр.3&gt;=Ф.K5r разд.2 сумма стл.20-21 стр.3</t>
  </si>
  <si>
    <t>Ф.K5r разд.2 стл.19 стр.4&gt;=Ф.K5r разд.2 сумма стл.20-21 стр.4</t>
  </si>
  <si>
    <t>Ф.K5r разд.2 стл.19 стр.5&gt;=Ф.K5r разд.2 сумма стл.20-21 стр.5</t>
  </si>
  <si>
    <t>Ф.K5r разд.2 стл.19 стр.6&gt;=Ф.K5r разд.2 сумма стл.20-21 стр.6</t>
  </si>
  <si>
    <t>Ф.K5r разд.2 стл.19 стр.7&gt;=Ф.K5r разд.2 сумма стл.20-21 стр.7</t>
  </si>
  <si>
    <t>Ф.K5r разд.2 стл.19 стр.8&gt;=Ф.K5r разд.2 сумма стл.20-21 стр.8</t>
  </si>
  <si>
    <t>Ф.K5r разд.2 стл.19 стр.9&gt;=Ф.K5r разд.2 сумма стл.20-21 стр.9</t>
  </si>
  <si>
    <t>Ф.K5r разд.2 стл.19 стр.10&gt;=Ф.K5r разд.2 сумма стл.20-21 стр.10</t>
  </si>
  <si>
    <t>Ф.K5r разд.2 стл.19 стр.11&gt;=Ф.K5r разд.2 сумма стл.20-21 стр.11</t>
  </si>
  <si>
    <t>Ф.K5r разд.2 стл.19 стр.12&gt;=Ф.K5r разд.2 сумма стл.20-21 стр.12</t>
  </si>
  <si>
    <t>Ф.K5r разд.2 стл.19 стр.13&gt;=Ф.K5r разд.2 сумма стл.20-21 стр.13</t>
  </si>
  <si>
    <t>Ф.K5r разд.2 стл.19 стр.14&gt;=Ф.K5r разд.2 сумма стл.20-21 стр.14</t>
  </si>
  <si>
    <t>Ф.K5r разд.2 стл.19 стр.15&gt;=Ф.K5r разд.2 сумма стл.20-21 стр.15</t>
  </si>
  <si>
    <t>Ф.K5r разд.2 стл.19 стр.16&gt;=Ф.K5r разд.2 сумма стл.20-21 стр.16</t>
  </si>
  <si>
    <t>Ф.K5r разд.2 стл.19 стр.17&gt;=Ф.K5r разд.2 сумма стл.20-21 стр.17</t>
  </si>
  <si>
    <t>Ф.K5r разд.2 стл.19 стр.18&gt;=Ф.K5r разд.2 сумма стл.20-21 стр.18</t>
  </si>
  <si>
    <t>Ф.K5r разд.2 стл.19 стр.19&gt;=Ф.K5r разд.2 сумма стл.20-21 стр.19</t>
  </si>
  <si>
    <t>Ф.K5r разд.2 стл.19 стр.20&gt;=Ф.K5r разд.2 сумма стл.20-21 стр.20</t>
  </si>
  <si>
    <t>Ф.K5r разд.2 стл.19 стр.21&gt;=Ф.K5r разд.2 сумма стл.20-21 стр.21</t>
  </si>
  <si>
    <t>Ф.K5r разд.2 стл.19 стр.22&gt;=Ф.K5r разд.2 сумма стл.20-21 стр.22</t>
  </si>
  <si>
    <t>Ф.K5r разд.2 стл.19 стр.23&gt;=Ф.K5r разд.2 сумма стл.20-21 стр.23</t>
  </si>
  <si>
    <t>Ф.K5r разд.2 стл.19 стр.24&gt;=Ф.K5r разд.2 сумма стл.20-21 стр.24</t>
  </si>
  <si>
    <t>Ф.K5r разд.2 стл.19 стр.25&gt;=Ф.K5r разд.2 сумма стл.20-21 стр.25</t>
  </si>
  <si>
    <t>Ф.K5r разд.2 стл.19 стр.26&gt;=Ф.K5r разд.2 сумма стл.20-21 стр.26</t>
  </si>
  <si>
    <t>Ф.K5r разд.2 стл.19 стр.27&gt;=Ф.K5r разд.2 сумма стл.20-21 стр.27</t>
  </si>
  <si>
    <t>Ф.K5r разд.2 стл.19 стр.28&gt;=Ф.K5r разд.2 сумма стл.20-21 стр.28</t>
  </si>
  <si>
    <t>Ф.K5r разд.2 стл.19 стр.29&gt;=Ф.K5r разд.2 сумма стл.20-21 стр.29</t>
  </si>
  <si>
    <t>Ф.K5r разд.2 стл.19 стр.30&gt;=Ф.K5r разд.2 сумма стл.20-21 стр.30</t>
  </si>
  <si>
    <t>Ф.K5r разд.2 стл.19 стр.31&gt;=Ф.K5r разд.2 сумма стл.20-21 стр.31</t>
  </si>
  <si>
    <t>Ф.K5r разд.2 стл.19 стр.32&gt;=Ф.K5r разд.2 сумма стл.20-21 стр.32</t>
  </si>
  <si>
    <t>Ф.K5r разд.2 стл.19 стр.33&gt;=Ф.K5r разд.2 сумма стл.20-21 стр.33</t>
  </si>
  <si>
    <t>Ф.K5r разд.2 стл.19 стр.34&gt;=Ф.K5r разд.2 сумма стл.20-21 стр.34</t>
  </si>
  <si>
    <t>Ф.K5r разд.2 стл.19 стр.35&gt;=Ф.K5r разд.2 сумма стл.20-21 стр.35</t>
  </si>
  <si>
    <t>Ф.K5r разд.2 стл.19 стр.36&gt;=Ф.K5r разд.2 сумма стл.20-21 стр.36</t>
  </si>
  <si>
    <t>Ф.K5r разд.2 стл.19 стр.37&gt;=Ф.K5r разд.2 сумма стл.20-21 стр.37</t>
  </si>
  <si>
    <t>Ф.K5r разд.2 стл.19 стр.38&gt;=Ф.K5r разд.2 сумма стл.20-21 стр.38</t>
  </si>
  <si>
    <t>Ф.K5r разд.2 стл.19 стр.39&gt;=Ф.K5r разд.2 сумма стл.20-21 стр.39</t>
  </si>
  <si>
    <t>Ф.K5r разд.2 стл.19 стр.40&gt;=Ф.K5r разд.2 сумма стл.20-21 стр.40</t>
  </si>
  <si>
    <t>Ф.K5r разд.2 стл.19 стр.41&gt;=Ф.K5r разд.2 сумма стл.20-21 стр.41</t>
  </si>
  <si>
    <t>Ф.K5r разд.2 стл.19 стр.42&gt;=Ф.K5r разд.2 сумма стл.20-21 стр.42</t>
  </si>
  <si>
    <t>Ф.K5r разд.2 стл.19 стр.43&gt;=Ф.K5r разд.2 сумма стл.20-21 стр.43</t>
  </si>
  <si>
    <t>Ф.K5r разд.2 стл.19 стр.44&gt;=Ф.K5r разд.2 сумма стл.20-21 стр.44</t>
  </si>
  <si>
    <t>Ф.K5r разд.2 стл.19 стр.45&gt;=Ф.K5r разд.2 сумма стл.20-21 стр.45</t>
  </si>
  <si>
    <t>Ф.K5r разд.2 стл.19 стр.46&gt;=Ф.K5r разд.2 сумма стл.20-21 стр.46</t>
  </si>
  <si>
    <t>Ф.K5r разд.2 стл.19 стр.47&gt;=Ф.K5r разд.2 сумма стл.20-21 стр.47</t>
  </si>
  <si>
    <t>Ф.K5r разд.2 стл.19 стр.48&gt;=Ф.K5r разд.2 сумма стл.20-21 стр.48</t>
  </si>
  <si>
    <t>Ф.K5r разд.2 стл.19 стр.49&gt;=Ф.K5r разд.2 сумма стл.20-21 стр.49</t>
  </si>
  <si>
    <t>Ф.K5r разд.2 стл.19 стр.50&gt;=Ф.K5r разд.2 сумма стл.20-21 стр.50</t>
  </si>
  <si>
    <t>Ф.K5r разд.2 стл.19 стр.51&gt;=Ф.K5r разд.2 сумма стл.20-21 стр.51</t>
  </si>
  <si>
    <t>Ф.K5r разд.2 стл.19 стр.52&gt;=Ф.K5r разд.2 сумма стл.20-21 стр.52</t>
  </si>
  <si>
    <t>Ф.K5r разд.2 стл.19 стр.53&gt;=Ф.K5r разд.2 сумма стл.20-21 стр.53</t>
  </si>
  <si>
    <t>Ф.K5r разд.2 стл.19 стр.54&gt;=Ф.K5r разд.2 сумма стл.20-21 стр.54</t>
  </si>
  <si>
    <t>Ф.K5r разд.2 стл.19 стр.55&gt;=Ф.K5r разд.2 сумма стл.20-21 стр.55</t>
  </si>
  <si>
    <t>Ф.K5r разд.2 стл.19 стр.56&gt;=Ф.K5r разд.2 сумма стл.20-21 стр.56</t>
  </si>
  <si>
    <t>Ф.K5r разд.2 стл.19 стр.57&gt;=Ф.K5r разд.2 сумма стл.20-21 стр.57</t>
  </si>
  <si>
    <t>Ф.K5r разд.2 стл.19 стр.58&gt;=Ф.K5r разд.2 сумма стл.20-21 стр.58</t>
  </si>
  <si>
    <t>Ф.K5r разд.2 стл.8 стр.51=Ф.K5r разд.2 сумма стл.14-17 стр.51</t>
  </si>
  <si>
    <t>Ф.K5r разд.2 стл.8 стр.52=Ф.K5r разд.2 сумма стл.14-17 стр.52</t>
  </si>
  <si>
    <t>Ф.K5r разд.2 стл.8 стр.53=Ф.K5r разд.2 сумма стл.14-17 стр.53</t>
  </si>
  <si>
    <t>Ф.K5r разд.2 стл.8 стр.54=Ф.K5r разд.2 сумма стл.14-17 стр.54</t>
  </si>
  <si>
    <t>Ф.K5r разд.2 стл.8 стр.55=Ф.K5r разд.2 сумма стл.14-17 стр.55</t>
  </si>
  <si>
    <t>Ф.K5r разд.2 стл.8 стр.56=Ф.K5r разд.2 сумма стл.14-17 стр.56</t>
  </si>
  <si>
    <t>Ф.K5r разд.2 стл.8 стр.57=Ф.K5r разд.2 сумма стл.14-17 стр.57</t>
  </si>
  <si>
    <t>Ф.K5r разд.2 стл.8 стр.58=Ф.K5r разд.2 сумма стл.14-17 стр.58</t>
  </si>
  <si>
    <t>Ф.K5r разд.2 стл.8 стр.59=Ф.K5r разд.2 сумма стл.14-17 стр.59</t>
  </si>
  <si>
    <t>Ф.K5r разд.2 стл.8 стр.60=Ф.K5r разд.2 сумма стл.14-17 стр.60</t>
  </si>
  <si>
    <t>Ф.K5r разд.2 стл.8 стр.61=Ф.K5r разд.2 сумма стл.14-17 стр.61</t>
  </si>
  <si>
    <t>Ф.K5r разд.1 стл.2 стр.66=Ф.K5r разд.1 стл.2 стр.76</t>
  </si>
  <si>
    <t>SFORM - k5 - ф.11/1 Осужд. женщин стр.66 гр.2 д.б. равна ф.11/1 стр.76 гр.2</t>
  </si>
  <si>
    <t>Ф.K5r разд.1 стл.3 стр.66=Ф.K5r разд.1 стл.3 стр.77</t>
  </si>
  <si>
    <t>SFORM - k5 - ф.11/1 Осужд. н/л стр.66 гр.3 д.б. равна ф.11/1 стр.77 гр.3</t>
  </si>
  <si>
    <t>Ф.K5r разд.1 стл.2 стр.76=Ф.K5r разд.1 стл.1 стр.76</t>
  </si>
  <si>
    <t>SFORM - k5 - ф.11/1 Осуж. женщин стр.76 гр.2 д.б. равна ф.11/1 стр.76 гр.1</t>
  </si>
  <si>
    <t>Ф.K5r разд.1 стл.3 стр.77=Ф.K5r разд.1 стл.1 стр.77</t>
  </si>
  <si>
    <t>SFORM - k5 - ф.11/1 Осужд. н/л стр.77 гр.3 д.б. равна ф.11/1 стр.77 гр.1</t>
  </si>
  <si>
    <t>Ф.K5r разд.1 стл.1 стр.1=Ф.K5r разд.2 стл.1 стр.1</t>
  </si>
  <si>
    <t>SFORM - k5 - ф.11/1 стр.1 гр.1 Против жизни и здоровья д.б. равна ф.11/2 стр.1 гр.1</t>
  </si>
  <si>
    <t>Ф.K5r разд.1 стл.1 стр.10=Ф.K5r разд.2 стл.1 стр.10</t>
  </si>
  <si>
    <t>SFORM - k5 - ф.11/1 стр.10 гр.1 Против своб., чести и достоин. д.б. равна ф.11/2 стр.10 гр.1</t>
  </si>
  <si>
    <t>Ф.K5r разд.1 стл.1 стр.12=Ф.K5r разд.2 стл.1 стр.12</t>
  </si>
  <si>
    <t>SFORM - k5 - ф.11/1 стр.12 гр.1 Против половой неприкосн. д.б. равна ф.11/2 стр.12 гр.1</t>
  </si>
  <si>
    <t>Ф.K5r разд.1 стл.1 стр.15=Ф.K5r разд.2 стл.1 стр.15</t>
  </si>
  <si>
    <t>SFORM - k5 - ф.11/1 стр.15 гр.1 Против констит. прав и свобод д.б. равна ф.11/2 стр.15 гр.1</t>
  </si>
  <si>
    <t>Ф.K5r разд.1 стл.1 стр.16=Ф.K5r разд.2 стл.1 стр.16</t>
  </si>
  <si>
    <t>SFORM - k5 - ф.11/1 стр.16 гр.1 Против семьи и н/л д.б. равна ф.11/2 стр.16 гр.1</t>
  </si>
  <si>
    <t>Ф.K5r разд.1 стл.1 стр.19=Ф.K5r разд.2 стл.1 стр.19</t>
  </si>
  <si>
    <t>SFORM - k5 - ф.11/1 стр.19 гр.1 Против собственности д.б. равна ф.11/2 стр.12 гр.1</t>
  </si>
  <si>
    <t>Ф.K5r разд.1 стл.1 стр.29=Ф.K5r разд.2 стл.1 стр.29</t>
  </si>
  <si>
    <t>SFORM - k5 - ф.11/1 стр.29 гр.1 В сфере экономич. деят. д.б. равна ф.11/2 стр.29 гр.1</t>
  </si>
  <si>
    <t>Ф.K5r разд.1 стл.1 стр.38=Ф.K5r разд.2 стл.1 стр.38</t>
  </si>
  <si>
    <t>SFORM - k5 - ф.11/1 стр.38 гр.1 Против интересов службы в комм.-х организациях д.б. равна ф.11/2 стр.38 гр.1</t>
  </si>
  <si>
    <t>Ф.K5r разд.1 стл.1 стр.41=Ф.K5r разд.2 стл.1 стр.41</t>
  </si>
  <si>
    <t>SFORM - k5 - ф.11/1 стр.41 гр.1 Против общественной безопасности д.б. равна ф.11/2 стр.41 гр.1</t>
  </si>
  <si>
    <t>Ф.K5r разд.1 стл.1 стр.46=Ф.K5r разд.2 стл.1 стр.46</t>
  </si>
  <si>
    <t>SFORM - k5 - ф.11/1 стр.46 гр.1 Против здоровья населения д.б. равна ф.11/2 стр.46 гр.1</t>
  </si>
  <si>
    <t>Ф.K5r разд.1 стл.1 стр.49=Ф.K5r разд.2 стл.1 стр.49</t>
  </si>
  <si>
    <t>SFORM - k5 - ф.11/1 стр.49 гр.1 Экологические преступления д.б. равна ф.11/2 стр.49 гр.1</t>
  </si>
  <si>
    <t>Ф.K5r разд.2 стл.8 стр.25=Ф.K5r разд.2 сумма стл.18-19 стр.25+Ф.K5r разд.2 стл.22 стр.25</t>
  </si>
  <si>
    <t>Ф.K5r разд.2 стл.8 стр.26=Ф.K5r разд.2 сумма стл.18-19 стр.26+Ф.K5r разд.2 стл.22 стр.26</t>
  </si>
  <si>
    <t>Ф.K5r разд.2 стл.8 стр.27=Ф.K5r разд.2 сумма стл.18-19 стр.27+Ф.K5r разд.2 стл.22 стр.27</t>
  </si>
  <si>
    <t>Ф.K5r разд.2 стл.8 стр.28=Ф.K5r разд.2 сумма стл.18-19 стр.28+Ф.K5r разд.2 стл.22 стр.28</t>
  </si>
  <si>
    <t>Ф.K5r разд.2 стл.8 стр.29=Ф.K5r разд.2 сумма стл.18-19 стр.29+Ф.K5r разд.2 стл.22 стр.29</t>
  </si>
  <si>
    <t>Ф.K5r разд.2 стл.8 стр.30=Ф.K5r разд.2 сумма стл.18-19 стр.30+Ф.K5r разд.2 стл.22 стр.30</t>
  </si>
  <si>
    <t>Ф.K5r разд.2 стл.8 стр.31=Ф.K5r разд.2 сумма стл.18-19 стр.31+Ф.K5r разд.2 стл.22 стр.31</t>
  </si>
  <si>
    <t>Ф.K5r разд.2 стл.8 стр.32=Ф.K5r разд.2 сумма стл.18-19 стр.32+Ф.K5r разд.2 стл.22 стр.32</t>
  </si>
  <si>
    <t>Ф.K5r разд.2 стл.8 стр.33=Ф.K5r разд.2 сумма стл.18-19 стр.33+Ф.K5r разд.2 стл.22 стр.33</t>
  </si>
  <si>
    <t>Ф.K5r разд.2 стл.8 стр.34=Ф.K5r разд.2 сумма стл.18-19 стр.34+Ф.K5r разд.2 стл.22 стр.34</t>
  </si>
  <si>
    <t>Ф.K5r разд.2 стл.8 стр.35=Ф.K5r разд.2 сумма стл.18-19 стр.35+Ф.K5r разд.2 стл.22 стр.35</t>
  </si>
  <si>
    <t>Ф.K5r разд.2 стл.8 стр.36=Ф.K5r разд.2 сумма стл.18-19 стр.36+Ф.K5r разд.2 стл.22 стр.36</t>
  </si>
  <si>
    <t>Ф.K5r разд.2 стл.8 стр.37=Ф.K5r разд.2 сумма стл.18-19 стр.37+Ф.K5r разд.2 стл.22 стр.37</t>
  </si>
  <si>
    <t>Ф.K5r разд.2 стл.8 стр.38=Ф.K5r разд.2 сумма стл.18-19 стр.38+Ф.K5r разд.2 стл.22 стр.38</t>
  </si>
  <si>
    <t>Ф.K5r разд.2 стл.8 стр.39=Ф.K5r разд.2 сумма стл.18-19 стр.39+Ф.K5r разд.2 стл.22 стр.39</t>
  </si>
  <si>
    <t>Ф.K5r разд.2 стл.8 стр.40=Ф.K5r разд.2 сумма стл.18-19 стр.40+Ф.K5r разд.2 стл.22 стр.40</t>
  </si>
  <si>
    <t>Ф.K5r разд.2 стл.8 стр.41=Ф.K5r разд.2 сумма стл.18-19 стр.41+Ф.K5r разд.2 стл.22 стр.41</t>
  </si>
  <si>
    <t>Ф.K5r разд.2 стл.8 стр.42=Ф.K5r разд.2 сумма стл.18-19 стр.42+Ф.K5r разд.2 стл.22 стр.42</t>
  </si>
  <si>
    <t>Ф.K5r разд.2 стл.8 стр.43=Ф.K5r разд.2 сумма стл.18-19 стр.43+Ф.K5r разд.2 стл.22 стр.43</t>
  </si>
  <si>
    <t>Ф.K5r разд.2 стл.8 стр.44=Ф.K5r разд.2 сумма стл.18-19 стр.44+Ф.K5r разд.2 стл.22 стр.44</t>
  </si>
  <si>
    <t>Ф.K5r разд.2 стл.8 стр.45=Ф.K5r разд.2 сумма стл.18-19 стр.45+Ф.K5r разд.2 стл.22 стр.45</t>
  </si>
  <si>
    <t>Ф.K5r разд.2 стл.8 стр.46=Ф.K5r разд.2 сумма стл.18-19 стр.46+Ф.K5r разд.2 стл.22 стр.46</t>
  </si>
  <si>
    <t>Ф.K5r разд.2 стл.8 стр.47=Ф.K5r разд.2 сумма стл.18-19 стр.47+Ф.K5r разд.2 стл.22 стр.47</t>
  </si>
  <si>
    <t>Ф.K5r разд.2 стл.8 стр.48=Ф.K5r разд.2 сумма стл.18-19 стр.48+Ф.K5r разд.2 стл.22 стр.48</t>
  </si>
  <si>
    <t>Ф.K5r разд.2 стл.8 стр.49=Ф.K5r разд.2 сумма стл.18-19 стр.49+Ф.K5r разд.2 стл.22 стр.49</t>
  </si>
  <si>
    <t>Ф.K5r разд.2 стл.8 стр.50=Ф.K5r разд.2 сумма стл.18-19 стр.50+Ф.K5r разд.2 стл.22 стр.50</t>
  </si>
  <si>
    <t>Ф.K5r разд.2 стл.8 стр.51=Ф.K5r разд.2 сумма стл.18-19 стр.51+Ф.K5r разд.2 стл.22 стр.51</t>
  </si>
  <si>
    <t>Ф.K5r разд.2 стл.8 стр.52=Ф.K5r разд.2 сумма стл.18-19 стр.52+Ф.K5r разд.2 стл.22 стр.52</t>
  </si>
  <si>
    <t>Ф.K5r разд.2 стл.8 стр.53=Ф.K5r разд.2 сумма стл.18-19 стр.53+Ф.K5r разд.2 стл.22 стр.53</t>
  </si>
  <si>
    <t>Ф.K5r разд.2 стл.8 стр.54=Ф.K5r разд.2 сумма стл.18-19 стр.54+Ф.K5r разд.2 стл.22 стр.54</t>
  </si>
  <si>
    <t>Ф.K5r разд.2 стл.8 стр.55=Ф.K5r разд.2 сумма стл.18-19 стр.55+Ф.K5r разд.2 стл.22 стр.55</t>
  </si>
  <si>
    <t>Ф.K5r разд.2 стл.8 стр.56=Ф.K5r разд.2 сумма стл.18-19 стр.56+Ф.K5r разд.2 стл.22 стр.56</t>
  </si>
  <si>
    <t>Ф.K5r разд.2 стл.8 стр.57=Ф.K5r разд.2 сумма стл.18-19 стр.57+Ф.K5r разд.2 стл.22 стр.57</t>
  </si>
  <si>
    <t>Ф.K5r разд.2 стл.8 стр.58=Ф.K5r разд.2 сумма стл.18-19 стр.58+Ф.K5r разд.2 стл.22 стр.58</t>
  </si>
  <si>
    <t>Ф.K5r разд.2 стл.8 стр.59=Ф.K5r разд.2 сумма стл.18-19 стр.59+Ф.K5r разд.2 стл.22 стр.59</t>
  </si>
  <si>
    <t>Ф.K5r разд.2 стл.8 стр.60=Ф.K5r разд.2 сумма стл.18-19 стр.60+Ф.K5r разд.2 стл.22 стр.60</t>
  </si>
  <si>
    <t>Ф.K5r разд.2 стл.8 стр.61=Ф.K5r разд.2 сумма стл.18-19 стр.61+Ф.K5r разд.2 стл.22 стр.61</t>
  </si>
  <si>
    <t>Ф.K5r разд.2 стл.8 стр.62=Ф.K5r разд.2 сумма стл.18-19 стр.62+Ф.K5r разд.2 стл.22 стр.62</t>
  </si>
  <si>
    <t>Ф.K5r разд.2 стл.8 стр.63=Ф.K5r разд.2 сумма стл.18-19 стр.63+Ф.K5r разд.2 стл.22 стр.63</t>
  </si>
  <si>
    <t>Ф.K5r разд.2 стл.8 стр.64=Ф.K5r разд.2 сумма стл.18-19 стр.64+Ф.K5r разд.2 стл.22 стр.64</t>
  </si>
  <si>
    <t>Ф.K5r разд.2 стл.8 стр.65=Ф.K5r разд.2 сумма стл.18-19 стр.65+Ф.K5r разд.2 стл.22 стр.65</t>
  </si>
  <si>
    <t>Сводный по региону</t>
  </si>
  <si>
    <t>Ф.K5r разд.1 стл.5 стр.66=Ф.K5r разд.1 стл.5 стр.1+Ф.K5r разд.1 стл.5 стр.10+Ф.K5r разд.1 стл.5 стр.12+Ф.K5r разд.1 стл.5 стр.15+Ф.K5r разд.1 стл.5 стр.16+Ф.K5r разд.1 стл.5 стр.19+Ф.K5r разд.1 стл.5 стр.29+Ф.K5r разд.1 стл.5 стр.38+Ф.K5r разд.1 стл.5 стр.41+Ф.K5r разд.1 стл.5 стр.46+Ф.K5r разд.1 стл.5 стр.49+Ф.K5r разд.1 стл.5 стр.52+Ф.K5r разд.1 стл.5 сумма стр.55-57+Ф.K5r разд.1 стл.5 стр.60+Ф.K5r разд.1 стл.5 стр.62+Ф.K5r разд.1 стл.5 стр.65</t>
  </si>
  <si>
    <t>Ф.K5r разд.1 стл.6 стр.66=Ф.K5r разд.1 стл.6 стр.1+Ф.K5r разд.1 стл.6 стр.10+Ф.K5r разд.1 стл.6 стр.12+Ф.K5r разд.1 стл.6 стр.15+Ф.K5r разд.1 стл.6 стр.16+Ф.K5r разд.1 стл.6 стр.19+Ф.K5r разд.1 стл.6 стр.29+Ф.K5r разд.1 стл.6 стр.38+Ф.K5r разд.1 стл.6 стр.41+Ф.K5r разд.1 стл.6 стр.46+Ф.K5r разд.1 стл.6 стр.49+Ф.K5r разд.1 стл.6 стр.52+Ф.K5r разд.1 стл.6 сумма стр.55-57+Ф.K5r разд.1 стл.6 стр.60+Ф.K5r разд.1 стл.6 стр.62+Ф.K5r разд.1 стл.6 стр.65</t>
  </si>
  <si>
    <t>Ф.K5r разд.1 стл.7 стр.66=Ф.K5r разд.1 стл.7 стр.1+Ф.K5r разд.1 стл.7 стр.10+Ф.K5r разд.1 стл.7 стр.12+Ф.K5r разд.1 стл.7 стр.15+Ф.K5r разд.1 стл.7 стр.16+Ф.K5r разд.1 стл.7 стр.19+Ф.K5r разд.1 стл.7 стр.29+Ф.K5r разд.1 стл.7 стр.38+Ф.K5r разд.1 стл.7 стр.41+Ф.K5r разд.1 стл.7 стр.46+Ф.K5r разд.1 стл.7 стр.49+Ф.K5r разд.1 стл.7 стр.52+Ф.K5r разд.1 стл.7 сумма стр.55-57+Ф.K5r разд.1 стл.7 стр.60+Ф.K5r разд.1 стл.7 стр.62+Ф.K5r разд.1 стл.7 стр.65</t>
  </si>
  <si>
    <t>Ф.K5r разд.1 стл.8 стр.66=Ф.K5r разд.1 стл.8 стр.1+Ф.K5r разд.1 стл.8 стр.10+Ф.K5r разд.1 стл.8 стр.12+Ф.K5r разд.1 стл.8 стр.15+Ф.K5r разд.1 стл.8 стр.16+Ф.K5r разд.1 стл.8 стр.19+Ф.K5r разд.1 стл.8 стр.29+Ф.K5r разд.1 стл.8 стр.38+Ф.K5r разд.1 стл.8 стр.41+Ф.K5r разд.1 стл.8 стр.46+Ф.K5r разд.1 стл.8 стр.49+Ф.K5r разд.1 стл.8 стр.52+Ф.K5r разд.1 стл.8 сумма стр.55-57+Ф.K5r разд.1 стл.8 стр.60+Ф.K5r разд.1 стл.8 стр.62+Ф.K5r разд.1 стл.8 стр.65</t>
  </si>
  <si>
    <t>Ф.K5r разд.2 стл.2 стр.66=Ф.K5r разд.2 стл.2 стр.1+Ф.K5r разд.2 стл.2 стр.10+Ф.K5r разд.2 стл.2 стр.12+Ф.K5r разд.2 стл.2 стр.15+Ф.K5r разд.2 стл.2 стр.16+Ф.K5r разд.2 стл.2 стр.19+Ф.K5r разд.2 стл.2 стр.29+Ф.K5r разд.2 стл.2 стр.38+Ф.K5r разд.2 стл.2 стр.41+Ф.K5r разд.2 стл.2 стр.46+Ф.K5r разд.2 стл.2 стр.49+Ф.K5r разд.2 стл.2 стр.52+Ф.K5r разд.2 стл.2 сумма стр.55-57+Ф.K5r разд.2 стл.2 стр.60+Ф.K5r разд.2 стл.2 стр.62+Ф.K5r разд.2 стл.2 стр.65</t>
  </si>
  <si>
    <t>Ф.K5r разд.2 стл.3 стр.66=Ф.K5r разд.2 стл.3 стр.1+Ф.K5r разд.2 стл.3 стр.10+Ф.K5r разд.2 стл.3 стр.12+Ф.K5r разд.2 стл.3 стр.15+Ф.K5r разд.2 стл.3 стр.16+Ф.K5r разд.2 стл.3 стр.19+Ф.K5r разд.2 стл.3 стр.29+Ф.K5r разд.2 стл.3 стр.38+Ф.K5r разд.2 стл.3 стр.41+Ф.K5r разд.2 стл.3 стр.46+Ф.K5r разд.2 стл.3 стр.49+Ф.K5r разд.2 стл.3 стр.52+Ф.K5r разд.2 стл.3 сумма стр.55-57+Ф.K5r разд.2 стл.3 стр.60+Ф.K5r разд.2 стл.3 стр.62+Ф.K5r разд.2 стл.3 стр.65</t>
  </si>
  <si>
    <t>Ф.K5r разд.2 стл.4 стр.66=Ф.K5r разд.2 стл.4 стр.1+Ф.K5r разд.2 стл.4 стр.10+Ф.K5r разд.2 стл.4 стр.12+Ф.K5r разд.2 стл.4 стр.15+Ф.K5r разд.2 стл.4 стр.16+Ф.K5r разд.2 стл.4 стр.19+Ф.K5r разд.2 стл.4 стр.29+Ф.K5r разд.2 стл.4 стр.38+Ф.K5r разд.2 стл.4 стр.41+Ф.K5r разд.2 стл.4 стр.46+Ф.K5r разд.2 стл.4 стр.49+Ф.K5r разд.2 стл.4 стр.52+Ф.K5r разд.2 стл.4 сумма стр.55-57+Ф.K5r разд.2 стл.4 стр.60+Ф.K5r разд.2 стл.4 стр.62+Ф.K5r разд.2 стл.4 стр.65</t>
  </si>
  <si>
    <t>Ф.K5r разд.1 стл.1 стр.66=Ф.K5r разд.1 стл.1 стр.1+Ф.K5r разд.1 стл.1 стр.10+Ф.K5r разд.1 стл.1 стр.12+Ф.K5r разд.1 стл.1 стр.15+Ф.K5r разд.1 стл.1 стр.16+Ф.K5r разд.1 стл.1 стр.19+Ф.K5r разд.1 стл.1 стр.29+Ф.K5r разд.1 стл.1 стр.38+Ф.K5r разд.1 стл.1 стр.41+Ф.K5r разд.1 стл.1 стр.46+Ф.K5r разд.1 стл.1 стр.49+Ф.K5r разд.1 стл.1 стр.52+Ф.K5r разд.1 стл.1 сумма стр.55-57+Ф.K5r разд.1 стл.1 стр.60+Ф.K5r разд.1 стл.1 стр.62+Ф.K5r разд.1 стл.1 стр.65</t>
  </si>
  <si>
    <t>Ф.K5r разд.1 стл.1 стр.51=Ф.K5r разд.1 сумма стл.17-20 стр.51</t>
  </si>
  <si>
    <t>Ф.K5r разд.1 стл.1 стр.52=Ф.K5r разд.1 сумма стл.17-20 стр.52</t>
  </si>
  <si>
    <t>Ф.K5r разд.1 стл.1 стр.53=Ф.K5r разд.1 сумма стл.17-20 стр.53</t>
  </si>
  <si>
    <t>Ф.K5r разд.1 стл.1 стр.54=Ф.K5r разд.1 сумма стл.17-20 стр.54</t>
  </si>
  <si>
    <t>Ф.K5r разд.1 стл.1 стр.55=Ф.K5r разд.1 сумма стл.17-20 стр.55</t>
  </si>
  <si>
    <t>Ф.K5r разд.1 стл.1 стр.56=Ф.K5r разд.1 сумма стл.17-20 стр.56</t>
  </si>
  <si>
    <t>Ф.K5r разд.1 стл.1 стр.57=Ф.K5r разд.1 сумма стл.17-20 стр.57</t>
  </si>
  <si>
    <t>Ф.K5r разд.1 стл.1 стр.58=Ф.K5r разд.1 сумма стл.17-20 стр.58</t>
  </si>
  <si>
    <t>Ф.K5r разд.1 стл.1 стр.59=Ф.K5r разд.1 сумма стл.17-20 стр.59</t>
  </si>
  <si>
    <t>Ф.K5r разд.1 стл.1 стр.60=Ф.K5r разд.1 сумма стл.17-20 стр.60</t>
  </si>
  <si>
    <t>Ф.K5r разд.1 стл.1 стр.61=Ф.K5r разд.1 сумма стл.17-20 стр.61</t>
  </si>
  <si>
    <t>Ф.K5r разд.1 стл.1 стр.62=Ф.K5r разд.1 сумма стл.17-20 стр.62</t>
  </si>
  <si>
    <t>Ф.K5r разд.1 стл.1 стр.63=Ф.K5r разд.1 сумма стл.17-20 стр.63</t>
  </si>
  <si>
    <t>Ф.K5r разд.1 стл.1 стр.64=Ф.K5r разд.1 сумма стл.17-20 стр.64</t>
  </si>
  <si>
    <t>Ф.K5r разд.2 стл.8 стр.4=Ф.K5r разд.2 сумма стл.14-17 стр.4</t>
  </si>
  <si>
    <t>Ф.K5r разд.1 стл.4 стр.66=Ф.K5r разд.1 стл.4 стр.1+Ф.K5r разд.1 стл.4 стр.10+Ф.K5r разд.1 стл.4 стр.12+Ф.K5r разд.1 стл.4 стр.15+Ф.K5r разд.1 стл.4 стр.16+Ф.K5r разд.1 стл.4 стр.19+Ф.K5r разд.1 стл.4 стр.29+Ф.K5r разд.1 стл.4 стр.38+Ф.K5r разд.1 стл.4 стр.41+Ф.K5r разд.1 стл.4 стр.46+Ф.K5r разд.1 стл.4 стр.49+Ф.K5r разд.1 стл.4 стр.52+Ф.K5r разд.1 стл.4 сумма стр.55-57+Ф.K5r разд.1 стл.4 стр.60+Ф.K5r разд.1 стл.4 стр.62+Ф.K5r разд.1 стл.4 стр.65</t>
  </si>
  <si>
    <t>Ф.K5r разд.1 стл.1 стр.2=Ф.K5r разд.1 сумма стл.21-25 стр.2+Ф.K5r разд.1 сумма стл.27-31 стр.2</t>
  </si>
  <si>
    <t>Ф.K5r разд.1 стл.1 стр.3=Ф.K5r разд.1 сумма стл.21-25 стр.3+Ф.K5r разд.1 сумма стл.27-31 стр.3</t>
  </si>
  <si>
    <t>Ф.K5r разд.1 стл.1 стр.4=Ф.K5r разд.1 сумма стл.21-25 стр.4+Ф.K5r разд.1 сумма стл.27-31 стр.4</t>
  </si>
  <si>
    <t>Ф.K5r разд.1 стл.1 стр.5=Ф.K5r разд.1 сумма стл.21-25 стр.5+Ф.K5r разд.1 сумма стл.27-31 стр.5</t>
  </si>
  <si>
    <t>Ф.K5r разд.1 стл.1 стр.6=Ф.K5r разд.1 сумма стл.21-25 стр.6+Ф.K5r разд.1 сумма стл.27-31 стр.6</t>
  </si>
  <si>
    <t>Ф.K5r разд.1 стл.1 стр.7=Ф.K5r разд.1 сумма стл.21-25 стр.7+Ф.K5r разд.1 сумма стл.27-31 стр.7</t>
  </si>
  <si>
    <t>Ф.K5r разд.1 стл.1 стр.8=Ф.K5r разд.1 сумма стл.21-25 стр.8+Ф.K5r разд.1 сумма стл.27-31 стр.8</t>
  </si>
  <si>
    <t>Ф.K5r разд.1 стл.1 стр.9=Ф.K5r разд.1 сумма стл.21-25 стр.9+Ф.K5r разд.1 сумма стл.27-31 стр.9</t>
  </si>
  <si>
    <t>Ф.K5r разд.1 стл.16 стр.66=Ф.K5r разд.1 стл.16 стр.1+Ф.K5r разд.1 стл.16 стр.10+Ф.K5r разд.1 стл.16 стр.12+Ф.K5r разд.1 стл.16 стр.15+Ф.K5r разд.1 стл.16 стр.16+Ф.K5r разд.1 стл.16 стр.19+Ф.K5r разд.1 стл.16 стр.29+Ф.K5r разд.1 стл.16 стр.38+Ф.K5r разд.1 стл.16 стр.41+Ф.K5r разд.1 стл.16 стр.46+Ф.K5r разд.1 стл.16 стр.49+Ф.K5r разд.1 стл.16 стр.52+Ф.K5r разд.1 стл.16 сумма стр.55-57+Ф.K5r разд.1 стл.16 стр.60+Ф.K5r разд.1 стл.16 стр.62+Ф.K5r разд.1 стл.16 стр.65</t>
  </si>
  <si>
    <t>Ф.K5r разд.1 стл.17 стр.66=Ф.K5r разд.1 стл.17 стр.1+Ф.K5r разд.1 стл.17 стр.10+Ф.K5r разд.1 стл.17 стр.12+Ф.K5r разд.1 стл.17 стр.15+Ф.K5r разд.1 стл.17 стр.16+Ф.K5r разд.1 стл.17 стр.19+Ф.K5r разд.1 стл.17 стр.29+Ф.K5r разд.1 стл.17 стр.38+Ф.K5r разд.1 стл.17 стр.41+Ф.K5r разд.1 стл.17 стр.46+Ф.K5r разд.1 стл.17 стр.49+Ф.K5r разд.1 стл.17 стр.52+Ф.K5r разд.1 стл.17 сумма стр.55-57+Ф.K5r разд.1 стл.17 стр.60+Ф.K5r разд.1 стл.17 стр.62+Ф.K5r разд.1 стл.17 стр.65</t>
  </si>
  <si>
    <t>Ф.K5r разд.2 стл.8 стр.11=Ф.K5r разд.2 сумма стл.14-17 стр.11</t>
  </si>
  <si>
    <t>Ф.K5r разд.2 стл.8 стр.12=Ф.K5r разд.2 сумма стл.14-17 стр.12</t>
  </si>
  <si>
    <t>Ф.K5r разд.2 стл.8 стр.13=Ф.K5r разд.2 сумма стл.14-17 стр.13</t>
  </si>
  <si>
    <t>Ф.K5r разд.2 стл.8 стр.14=Ф.K5r разд.2 сумма стл.14-17 стр.14</t>
  </si>
  <si>
    <t>Ф.K5r разд.2 стл.8 стр.15=Ф.K5r разд.2 сумма стл.14-17 стр.15</t>
  </si>
  <si>
    <t>Ф.K5r разд.2 стл.8 стр.16=Ф.K5r разд.2 сумма стл.14-17 стр.16</t>
  </si>
  <si>
    <t>Ф.K5r разд.1 стл.18 стр.66=Ф.K5r разд.1 стл.18 стр.1+Ф.K5r разд.1 стл.18 стр.10+Ф.K5r разд.1 стл.18 стр.12+Ф.K5r разд.1 стл.18 стр.15+Ф.K5r разд.1 стл.18 стр.16+Ф.K5r разд.1 стл.18 стр.19+Ф.K5r разд.1 стл.18 стр.29+Ф.K5r разд.1 стл.18 стр.38+Ф.K5r разд.1 стл.18 стр.41+Ф.K5r разд.1 стл.18 стр.46+Ф.K5r разд.1 стл.18 стр.49+Ф.K5r разд.1 стл.18 стр.52+Ф.K5r разд.1 стл.18 сумма стр.55-57+Ф.K5r разд.1 стл.18 стр.60+Ф.K5r разд.1 стл.18 стр.62+Ф.K5r разд.1 стл.18 стр.65</t>
  </si>
  <si>
    <t>Ф.K5r разд.2 стл.1 стр.66=Ф.K5r разд.2 стл.1 сумма стр.79-90+Ф.K5r разд.2 стл.1 стр.67</t>
  </si>
  <si>
    <t>k5 - Разд.2 стр.66 гр.1 д.б. равна сумме строк 67,79-90 гр.1 разд.2</t>
  </si>
  <si>
    <t>Ф.K5r разд.1 стл.1 стр.66=Ф.K5r разд.1 стл.1 сумма стр.79-90+Ф.K5r разд.1 стл.1 стр.67</t>
  </si>
  <si>
    <t>k5 - Разд.1 стр.66 гр.1 д.б. равна сумме строк 67,79-90 гр.1 разд.1</t>
  </si>
  <si>
    <t>Ф.K5r разд.1 стл.1 стр.29=Ф.K5r разд.1 сумма стл.21-25 стр.29+Ф.K5r разд.1 сумма стл.27-31 стр.29</t>
  </si>
  <si>
    <t>Ф.K5r разд.1 стл.1 стр.30=Ф.K5r разд.1 сумма стл.21-25 стр.30+Ф.K5r разд.1 сумма стл.27-31 стр.30</t>
  </si>
  <si>
    <t>Ф.K5r разд.1 стл.1 стр.31=Ф.K5r разд.1 сумма стл.21-25 стр.31+Ф.K5r разд.1 сумма стл.27-31 стр.31</t>
  </si>
  <si>
    <t>Ф.K5r разд.1 стл.1 стр.32=Ф.K5r разд.1 сумма стл.21-25 стр.32+Ф.K5r разд.1 сумма стл.27-31 стр.32</t>
  </si>
  <si>
    <t>Ф.K5r разд.1 стл.1 стр.33=Ф.K5r разд.1 сумма стл.21-25 стр.33+Ф.K5r разд.1 сумма стл.27-31 стр.33</t>
  </si>
  <si>
    <t>Ф.K5r разд.1 стл.1 стр.34=Ф.K5r разд.1 сумма стл.21-25 стр.34+Ф.K5r разд.1 сумма стл.27-31 стр.34</t>
  </si>
  <si>
    <t>Ф.K5r разд.1 стл.1 стр.35=Ф.K5r разд.1 сумма стл.21-25 стр.35+Ф.K5r разд.1 сумма стл.27-31 стр.35</t>
  </si>
  <si>
    <t>Ф.K5r разд.1 стл.1 стр.36=Ф.K5r разд.1 сумма стл.21-25 стр.36+Ф.K5r разд.1 сумма стл.27-31 стр.36</t>
  </si>
  <si>
    <t>Ф.K5r разд.1 стл.1 стр.37=Ф.K5r разд.1 сумма стл.21-25 стр.37+Ф.K5r разд.1 сумма стл.27-31 стр.37</t>
  </si>
  <si>
    <t>Ф.K5r разд.1 стл.1 стр.38=Ф.K5r разд.1 сумма стл.21-25 стр.38+Ф.K5r разд.1 сумма стл.27-31 стр.38</t>
  </si>
  <si>
    <t>Ф.K5r разд.1 стл.1 стр.39=Ф.K5r разд.1 сумма стл.21-25 стр.39+Ф.K5r разд.1 сумма стл.27-31 стр.39</t>
  </si>
  <si>
    <t>Ф.K5r разд.1 стл.1 стр.40=Ф.K5r разд.1 сумма стл.21-25 стр.40+Ф.K5r разд.1 сумма стл.27-31 стр.40</t>
  </si>
  <si>
    <t>Ф.K5r разд.1 стл.1 стр.41=Ф.K5r разд.1 сумма стл.21-25 стр.41+Ф.K5r разд.1 сумма стл.27-31 стр.41</t>
  </si>
  <si>
    <t>Ф.K5r разд.1 стл.1 стр.42=Ф.K5r разд.1 сумма стл.21-25 стр.42+Ф.K5r разд.1 сумма стл.27-31 стр.42</t>
  </si>
  <si>
    <t>Ф.K5r разд.1 стл.1 стр.43=Ф.K5r разд.1 сумма стл.21-25 стр.43+Ф.K5r разд.1 сумма стл.27-31 стр.43</t>
  </si>
  <si>
    <t>Ф.K5r разд.1 стл.1 стр.44=Ф.K5r разд.1 сумма стл.21-25 стр.44+Ф.K5r разд.1 сумма стл.27-31 стр.44</t>
  </si>
  <si>
    <t>Ф.K5r разд.1 стл.1 стр.45=Ф.K5r разд.1 сумма стл.21-25 стр.45+Ф.K5r разд.1 сумма стл.27-31 стр.45</t>
  </si>
  <si>
    <t>Ф.K5r разд.1 стл.1 стр.46=Ф.K5r разд.1 сумма стл.21-25 стр.46+Ф.K5r разд.1 сумма стл.27-31 стр.46</t>
  </si>
  <si>
    <t>Ф.K5r разд.1 стл.1 стр.47=Ф.K5r разд.1 сумма стл.21-25 стр.47+Ф.K5r разд.1 сумма стл.27-31 стр.47</t>
  </si>
  <si>
    <t>Ф.K5r разд.1 стл.1 стр.48=Ф.K5r разд.1 сумма стл.21-25 стр.48+Ф.K5r разд.1 сумма стл.27-31 стр.48</t>
  </si>
  <si>
    <t>Ф.K5r разд.1 стл.1 стр.49=Ф.K5r разд.1 сумма стл.21-25 стр.49+Ф.K5r разд.1 сумма стл.27-31 стр.49</t>
  </si>
  <si>
    <t>Ф.K5r разд.1 стл.1 стр.50=Ф.K5r разд.1 сумма стл.21-25 стр.50+Ф.K5r разд.1 сумма стл.27-31 стр.50</t>
  </si>
  <si>
    <t>Ф.K5r разд.1 стл.1 стр.51=Ф.K5r разд.1 сумма стл.21-25 стр.51+Ф.K5r разд.1 сумма стл.27-31 стр.51</t>
  </si>
  <si>
    <t>Ф.K5r разд.1 стл.1 стр.52=Ф.K5r разд.1 сумма стл.21-25 стр.52+Ф.K5r разд.1 сумма стл.27-31 стр.52</t>
  </si>
  <si>
    <t>Ф.K5r разд.1 стл.1 стр.53=Ф.K5r разд.1 сумма стл.21-25 стр.53+Ф.K5r разд.1 сумма стл.27-31 стр.53</t>
  </si>
  <si>
    <t>Ф.K5r разд.1 стл.1 стр.54=Ф.K5r разд.1 сумма стл.21-25 стр.54+Ф.K5r разд.1 сумма стл.27-31 стр.54</t>
  </si>
  <si>
    <t>Ф.K5r разд.1 стл.1 стр.55=Ф.K5r разд.1 сумма стл.21-25 стр.55+Ф.K5r разд.1 сумма стл.27-31 стр.55</t>
  </si>
  <si>
    <t>Ф.K5r разд.1 стл.1 стр.56=Ф.K5r разд.1 сумма стл.21-25 стр.56+Ф.K5r разд.1 сумма стл.27-31 стр.56</t>
  </si>
  <si>
    <t>Ф.K5r разд.1 стл.1 стр.57=Ф.K5r разд.1 сумма стл.21-25 стр.57+Ф.K5r разд.1 сумма стл.27-31 стр.57</t>
  </si>
  <si>
    <t>Ф.K5r разд.1 стл.1 стр.58=Ф.K5r разд.1 сумма стл.21-25 стр.58+Ф.K5r разд.1 сумма стл.27-31 стр.58</t>
  </si>
  <si>
    <t>Ф.K5r разд.1 стл.1 стр.59=Ф.K5r разд.1 сумма стл.21-25 стр.59+Ф.K5r разд.1 сумма стл.27-31 стр.59</t>
  </si>
  <si>
    <t>Ф.K5r разд.1 стл.1 стр.60=Ф.K5r разд.1 сумма стл.21-25 стр.60+Ф.K5r разд.1 сумма стл.27-31 стр.60</t>
  </si>
  <si>
    <t>Ф.K5r разд.1 стл.1 стр.61=Ф.K5r разд.1 сумма стл.21-25 стр.61+Ф.K5r разд.1 сумма стл.27-31 стр.61</t>
  </si>
  <si>
    <t>Ф.K5r разд.1 стл.1 стр.62=Ф.K5r разд.1 сумма стл.21-25 стр.62+Ф.K5r разд.1 сумма стл.27-31 стр.62</t>
  </si>
  <si>
    <t>Ф.K5r разд.1 стл.1 стр.63=Ф.K5r разд.1 сумма стл.21-25 стр.63+Ф.K5r разд.1 сумма стл.27-31 стр.63</t>
  </si>
  <si>
    <t>Ф.K5r разд.1 стл.1 стр.64=Ф.K5r разд.1 сумма стл.21-25 стр.64+Ф.K5r разд.1 сумма стл.27-31 стр.64</t>
  </si>
  <si>
    <t>Ф.K5r разд.1 стл.1 стр.65=Ф.K5r разд.1 сумма стл.21-25 стр.65+Ф.K5r разд.1 сумма стл.27-31 стр.65</t>
  </si>
  <si>
    <t>Ф.K5r разд.1 стл.1 стр.66=Ф.K5r разд.1 сумма стл.21-25 стр.66+Ф.K5r разд.1 сумма стл.27-31 стр.66</t>
  </si>
  <si>
    <t>Ф.K5r разд.1 стл.1 стр.67=Ф.K5r разд.1 сумма стл.21-25 стр.67+Ф.K5r разд.1 сумма стл.27-31 стр.67</t>
  </si>
  <si>
    <t>Ф.K5r разд.1 стл.1 стр.68=Ф.K5r разд.1 сумма стл.21-25 стр.68+Ф.K5r разд.1 сумма стл.27-31 стр.68</t>
  </si>
  <si>
    <t>Ф.K5r разд.1 стл.1 стр.69=Ф.K5r разд.1 сумма стл.21-25 стр.69+Ф.K5r разд.1 сумма стл.27-31 стр.69</t>
  </si>
  <si>
    <t>Ф.K5r разд.1 стл.1 стр.70=Ф.K5r разд.1 сумма стл.21-25 стр.70+Ф.K5r разд.1 сумма стл.27-31 стр.70</t>
  </si>
  <si>
    <t>Ф.K5r разд.1 стл.1 стр.71=Ф.K5r разд.1 сумма стл.21-25 стр.71+Ф.K5r разд.1 сумма стл.27-31 стр.71</t>
  </si>
  <si>
    <t>Ф.K5r разд.1 стл.1 стр.72=Ф.K5r разд.1 сумма стл.21-25 стр.72+Ф.K5r разд.1 сумма стл.27-31 стр.72</t>
  </si>
  <si>
    <t>Ф.K5r разд.1 стл.1 стр.73=Ф.K5r разд.1 сумма стл.21-25 стр.73+Ф.K5r разд.1 сумма стл.27-31 стр.73</t>
  </si>
  <si>
    <t>Ф.K5r разд.1 стл.1 стр.74=Ф.K5r разд.1 сумма стл.21-25 стр.74+Ф.K5r разд.1 сумма стл.27-31 стр.74</t>
  </si>
  <si>
    <t>Ф.K5r разд.1 стл.1 стр.75=Ф.K5r разд.1 сумма стл.21-25 стр.75+Ф.K5r разд.1 сумма стл.27-31 стр.75</t>
  </si>
  <si>
    <t>Ф.K5r разд.1 стл.1 стр.76=Ф.K5r разд.1 сумма стл.21-25 стр.76+Ф.K5r разд.1 сумма стл.27-31 стр.76</t>
  </si>
  <si>
    <t>Ф.K5r разд.1 стл.1 стр.77=Ф.K5r разд.1 сумма стл.21-25 стр.77+Ф.K5r разд.1 сумма стл.27-31 стр.77</t>
  </si>
  <si>
    <t>Ф.K5r разд.1 стл.1 стр.78=Ф.K5r разд.1 сумма стл.21-25 стр.78+Ф.K5r разд.1 сумма стл.27-31 стр.78</t>
  </si>
  <si>
    <t>Ф.K5r разд.1 стл.1 стр.1=Ф.K5r разд.1 сумма стл.3-7 стр.1</t>
  </si>
  <si>
    <t>Ф.K5r разд.1 стл.1 стр.2=Ф.K5r разд.1 сумма стл.3-7 стр.2</t>
  </si>
  <si>
    <t>Ф.K5r разд.1 стл.1 стр.3=Ф.K5r разд.1 сумма стл.3-7 стр.3</t>
  </si>
  <si>
    <t>Ф.K5r разд.1 стл.1 стр.4=Ф.K5r разд.1 сумма стл.3-7 стр.4</t>
  </si>
  <si>
    <t>Ф.K5r разд.1 стл.1 стр.5=Ф.K5r разд.1 сумма стл.3-7 стр.5</t>
  </si>
  <si>
    <t>Ф.K5r разд.1 стл.1 стр.6=Ф.K5r разд.1 сумма стл.3-7 стр.6</t>
  </si>
  <si>
    <t>Ф.K5r разд.1 стл.1 стр.7=Ф.K5r разд.1 сумма стл.3-7 стр.7</t>
  </si>
  <si>
    <t>Ф.K5r разд.1 стл.1 стр.8=Ф.K5r разд.1 сумма стл.3-7 стр.8</t>
  </si>
  <si>
    <t>Ф.K5r разд.1 стл.1 стр.9=Ф.K5r разд.1 сумма стл.3-7 стр.9</t>
  </si>
  <si>
    <t>Ф.K5r разд.1 стл.1 стр.10=Ф.K5r разд.1 сумма стл.3-7 стр.10</t>
  </si>
  <si>
    <t>Ф.K5r разд.1 стл.1 стр.11=Ф.K5r разд.1 сумма стл.3-7 стр.11</t>
  </si>
  <si>
    <t>Ф.K5r разд.1 стл.19 стр.66=Ф.K5r разд.1 стл.19 стр.1+Ф.K5r разд.1 стл.19 стр.10+Ф.K5r разд.1 стл.19 стр.12+Ф.K5r разд.1 стл.19 стр.15+Ф.K5r разд.1 стл.19 стр.16+Ф.K5r разд.1 стл.19 стр.19+Ф.K5r разд.1 стл.19 стр.29+Ф.K5r разд.1 стл.19 стр.38+Ф.K5r разд.1 стл.19 стр.41+Ф.K5r разд.1 стл.19 стр.46+Ф.K5r разд.1 стл.19 стр.49+Ф.K5r разд.1 стл.19 стр.52+Ф.K5r разд.1 стл.19 сумма стр.55-57+Ф.K5r разд.1 стл.19 стр.60+Ф.K5r разд.1 стл.19 стр.62+Ф.K5r разд.1 стл.19 стр.65</t>
  </si>
  <si>
    <t>Ф.K5r разд.1 стл.20 стр.66=Ф.K5r разд.1 стл.20 стр.1+Ф.K5r разд.1 стл.20 стр.10+Ф.K5r разд.1 стл.20 стр.12+Ф.K5r разд.1 стл.20 стр.15+Ф.K5r разд.1 стл.20 стр.16+Ф.K5r разд.1 стл.20 стр.19+Ф.K5r разд.1 стл.20 стр.29+Ф.K5r разд.1 стл.20 стр.38+Ф.K5r разд.1 стл.20 стр.41+Ф.K5r разд.1 стл.20 стр.46+Ф.K5r разд.1 стл.20 стр.49+Ф.K5r разд.1 стл.20 стр.52+Ф.K5r разд.1 стл.20 сумма стр.55-57+Ф.K5r разд.1 стл.20 стр.60+Ф.K5r разд.1 стл.20 стр.62+Ф.K5r разд.1 стл.20 стр.65</t>
  </si>
  <si>
    <t>Ф.K5r разд.1 стл.21 стр.66=Ф.K5r разд.1 стл.21 стр.1+Ф.K5r разд.1 стл.21 стр.10+Ф.K5r разд.1 стл.21 стр.12+Ф.K5r разд.1 стл.21 стр.15+Ф.K5r разд.1 стл.21 стр.16+Ф.K5r разд.1 стл.21 стр.19+Ф.K5r разд.1 стл.21 стр.29+Ф.K5r разд.1 стл.21 стр.38+Ф.K5r разд.1 стл.21 стр.41+Ф.K5r разд.1 стл.21 стр.46+Ф.K5r разд.1 стл.21 стр.49+Ф.K5r разд.1 стл.21 стр.52+Ф.K5r разд.1 стл.21 сумма стр.55-57+Ф.K5r разд.1 стл.21 стр.60+Ф.K5r разд.1 стл.21 стр.62+Ф.K5r разд.1 стл.21 стр.65</t>
  </si>
  <si>
    <t>Ф.K5r разд.1 стл.22 стр.66=Ф.K5r разд.1 стл.22 стр.1+Ф.K5r разд.1 стл.22 стр.10+Ф.K5r разд.1 стл.22 стр.12+Ф.K5r разд.1 стл.22 стр.15+Ф.K5r разд.1 стл.22 стр.16+Ф.K5r разд.1 стл.22 стр.19+Ф.K5r разд.1 стл.22 стр.29+Ф.K5r разд.1 стл.22 стр.38+Ф.K5r разд.1 стл.22 стр.41+Ф.K5r разд.1 стл.22 стр.46+Ф.K5r разд.1 стл.22 стр.49+Ф.K5r разд.1 стл.22 стр.52+Ф.K5r разд.1 стл.22 сумма стр.55-57+Ф.K5r разд.1 стл.22 стр.60+Ф.K5r разд.1 стл.22 стр.62+Ф.K5r разд.1 стл.22 стр.65</t>
  </si>
  <si>
    <t>Ф.K5r разд.1 стл.23 стр.66=Ф.K5r разд.1 стл.23 стр.1+Ф.K5r разд.1 стл.23 стр.10+Ф.K5r разд.1 стл.23 стр.12+Ф.K5r разд.1 стл.23 стр.15+Ф.K5r разд.1 стл.23 стр.16+Ф.K5r разд.1 стл.23 стр.19+Ф.K5r разд.1 стл.23 стр.29+Ф.K5r разд.1 стл.23 стр.38+Ф.K5r разд.1 стл.23 стр.41+Ф.K5r разд.1 стл.23 стр.46+Ф.K5r разд.1 стл.23 стр.49+Ф.K5r разд.1 стл.23 стр.52+Ф.K5r разд.1 стл.23 сумма стр.55-57+Ф.K5r разд.1 стл.23 стр.60+Ф.K5r разд.1 стл.23 стр.62+Ф.K5r разд.1 стл.23 стр.65</t>
  </si>
  <si>
    <t>Ф.K5r разд.1 стл.24 стр.66=Ф.K5r разд.1 стл.24 стр.1+Ф.K5r разд.1 стл.24 стр.10+Ф.K5r разд.1 стл.24 стр.12+Ф.K5r разд.1 стл.24 стр.15+Ф.K5r разд.1 стл.24 стр.16+Ф.K5r разд.1 стл.24 стр.19+Ф.K5r разд.1 стл.24 стр.29+Ф.K5r разд.1 стл.24 стр.38+Ф.K5r разд.1 стл.24 стр.41+Ф.K5r разд.1 стл.24 стр.46+Ф.K5r разд.1 стл.24 стр.49+Ф.K5r разд.1 стл.24 стр.52+Ф.K5r разд.1 стл.24 сумма стр.55-57+Ф.K5r разд.1 стл.24 стр.60+Ф.K5r разд.1 стл.24 стр.62+Ф.K5r разд.1 стл.24 стр.65</t>
  </si>
  <si>
    <t>Ф.K5r разд.2 стл.8 стр.17=Ф.K5r разд.2 сумма стл.14-17 стр.17</t>
  </si>
  <si>
    <t>Ф.K5r разд.2 стл.8 стр.18=Ф.K5r разд.2 сумма стл.14-17 стр.18</t>
  </si>
  <si>
    <t>Ф.K5r разд.2 стл.8 стр.19=Ф.K5r разд.2 сумма стл.14-17 стр.19</t>
  </si>
  <si>
    <t>Ф.K5r разд.2 стл.8 стр.20=Ф.K5r разд.2 сумма стл.14-17 стр.20</t>
  </si>
  <si>
    <t>Ф.K5r разд.2 стл.8 стр.21=Ф.K5r разд.2 сумма стл.14-17 стр.21</t>
  </si>
  <si>
    <t>Ф.K5r разд.2 стл.8 стр.22=Ф.K5r разд.2 сумма стл.14-17 стр.22</t>
  </si>
  <si>
    <t>Ф.K5r разд.1 стл.25 стр.66=Ф.K5r разд.1 стл.25 стр.1+Ф.K5r разд.1 стл.25 стр.10+Ф.K5r разд.1 стл.25 стр.12+Ф.K5r разд.1 стл.25 стр.15+Ф.K5r разд.1 стл.25 стр.16+Ф.K5r разд.1 стл.25 стр.19+Ф.K5r разд.1 стл.25 стр.29+Ф.K5r разд.1 стл.25 стр.38+Ф.K5r разд.1 стл.25 стр.41+Ф.K5r разд.1 стл.25 стр.46+Ф.K5r разд.1 стл.25 стр.49+Ф.K5r разд.1 стл.25 стр.52+Ф.K5r разд.1 стл.25 сумма стр.55-57+Ф.K5r разд.1 стл.25 стр.60+Ф.K5r разд.1 стл.25 стр.62+Ф.K5r разд.1 стл.25 стр.65</t>
  </si>
  <si>
    <t>Ф.K5r разд.1 стл.26 стр.66=Ф.K5r разд.1 стл.26 стр.1+Ф.K5r разд.1 стл.26 стр.10+Ф.K5r разд.1 стл.26 стр.12+Ф.K5r разд.1 стл.26 стр.15+Ф.K5r разд.1 стл.26 стр.16+Ф.K5r разд.1 стл.26 стр.19+Ф.K5r разд.1 стл.26 стр.29+Ф.K5r разд.1 стл.26 стр.38+Ф.K5r разд.1 стл.26 стр.41+Ф.K5r разд.1 стл.26 стр.46+Ф.K5r разд.1 стл.26 стр.49+Ф.K5r разд.1 стл.26 стр.52+Ф.K5r разд.1 стл.26 сумма стр.55-57+Ф.K5r разд.1 стл.26 стр.60+Ф.K5r разд.1 стл.26 стр.62+Ф.K5r разд.1 стл.26 стр.65</t>
  </si>
  <si>
    <t>Ф.K5r разд.1 стл.27 стр.66=Ф.K5r разд.1 стл.27 стр.1+Ф.K5r разд.1 стл.27 стр.10+Ф.K5r разд.1 стл.27 стр.12+Ф.K5r разд.1 стл.27 стр.15+Ф.K5r разд.1 стл.27 стр.16+Ф.K5r разд.1 стл.27 стр.19+Ф.K5r разд.1 стл.27 стр.29+Ф.K5r разд.1 стл.27 стр.38+Ф.K5r разд.1 стл.27 стр.41+Ф.K5r разд.1 стл.27 стр.46+Ф.K5r разд.1 стл.27 стр.49+Ф.K5r разд.1 стл.27 стр.52+Ф.K5r разд.1 стл.27 сумма стр.55-57+Ф.K5r разд.1 стл.27 стр.60+Ф.K5r разд.1 стл.27 стр.62+Ф.K5r разд.1 стл.27 стр.65</t>
  </si>
  <si>
    <t>Ф.K5r разд.1 стл.28 стр.66=Ф.K5r разд.1 стл.28 стр.1+Ф.K5r разд.1 стл.28 стр.10+Ф.K5r разд.1 стл.28 стр.12+Ф.K5r разд.1 стл.28 стр.15+Ф.K5r разд.1 стл.28 стр.16+Ф.K5r разд.1 стл.28 стр.19+Ф.K5r разд.1 стл.28 стр.29+Ф.K5r разд.1 стл.28 стр.38+Ф.K5r разд.1 стл.28 стр.41+Ф.K5r разд.1 стл.28 стр.46+Ф.K5r разд.1 стл.28 стр.49+Ф.K5r разд.1 стл.28 стр.52+Ф.K5r разд.1 стл.28 сумма стр.55-57+Ф.K5r разд.1 стл.28 стр.60+Ф.K5r разд.1 стл.28 стр.62+Ф.K5r разд.1 стл.28 стр.65</t>
  </si>
  <si>
    <t>Ф.K5r разд.1 стл.1 стр.49=Ф.K5r разд.1 сумма стл.17-20 стр.49</t>
  </si>
  <si>
    <t>Ф.K5r разд.1 стл.1 стр.50=Ф.K5r разд.1 сумма стл.17-20 стр.50</t>
  </si>
  <si>
    <t>158-168</t>
  </si>
  <si>
    <t>Кража</t>
  </si>
  <si>
    <t>Мошенничество</t>
  </si>
  <si>
    <t>Должностное лицо,</t>
  </si>
  <si>
    <t>ответственное за составление отчета                                                   должность</t>
  </si>
  <si>
    <t>М.П.</t>
  </si>
  <si>
    <t>номер телефона</t>
  </si>
  <si>
    <t>дата составления отчета</t>
  </si>
  <si>
    <t>ОТЧЕТ О СОСТАВЕ ОСУЖДЕННЫХ, МЕСТЕ СОВЕРШЕНИЯ ПРЕСТУПЛЕНИЯ</t>
  </si>
  <si>
    <t>Cтатус</t>
  </si>
  <si>
    <t>Код формулы</t>
  </si>
  <si>
    <t>Формула</t>
  </si>
  <si>
    <t>Описание формулы</t>
  </si>
  <si>
    <t>Ф.K5r разд.1 стл.1 стр.65=Ф.K5r разд.1 сумма стл.17-20 стр.65</t>
  </si>
  <si>
    <t>150-157</t>
  </si>
  <si>
    <t>Ф.K5r разд.1 стл.1 стр.12=Ф.K5r разд.1 сумма стл.3-7 стр.12</t>
  </si>
  <si>
    <t>Ф.K5r разд.1 стл.1 стр.13=Ф.K5r разд.1 сумма стл.3-7 стр.13</t>
  </si>
  <si>
    <t>Ф.K5r разд.1 стл.1 стр.14=Ф.K5r разд.1 сумма стл.3-7 стр.14</t>
  </si>
  <si>
    <t>Ф.K5r разд.1 стл.1 стр.15=Ф.K5r разд.1 сумма стл.3-7 стр.15</t>
  </si>
  <si>
    <t>Ф.K5r разд.1 стл.1 стр.16=Ф.K5r разд.1 сумма стл.3-7 стр.16</t>
  </si>
  <si>
    <t>Ф.K5r разд.1 стл.1 стр.17=Ф.K5r разд.1 сумма стл.3-7 стр.17</t>
  </si>
  <si>
    <t>Ф.K5r разд.1 стл.1 стр.18=Ф.K5r разд.1 сумма стл.3-7 стр.18</t>
  </si>
  <si>
    <t>Ф.K5r разд.1 стл.1 стр.19=Ф.K5r разд.1 сумма стл.3-7 стр.19</t>
  </si>
  <si>
    <t>Ф.K5r разд.1 стл.1 стр.20=Ф.K5r разд.1 сумма стл.3-7 стр.20</t>
  </si>
  <si>
    <t>Ф.K5r разд.1 стл.1 стр.21=Ф.K5r разд.1 сумма стл.3-7 стр.21</t>
  </si>
  <si>
    <t>Ф.K5r разд.1 стл.1 стр.22=Ф.K5r разд.1 сумма стл.3-7 стр.22</t>
  </si>
  <si>
    <t>Ф.K5r разд.1 стл.1 стр.23=Ф.K5r разд.1 сумма стл.3-7 стр.23</t>
  </si>
  <si>
    <t>Ф.K5r разд.1 стл.1 стр.24=Ф.K5r разд.1 сумма стл.3-7 стр.24</t>
  </si>
  <si>
    <t>Ф.K5r разд.1 стл.1 стр.25=Ф.K5r разд.1 сумма стл.3-7 стр.25</t>
  </si>
  <si>
    <t>Ф.K5r разд.1 стл.1 стр.26=Ф.K5r разд.1 сумма стл.3-7 стр.26</t>
  </si>
  <si>
    <t>Ф.K5r разд.1 стл.1 стр.27=Ф.K5r разд.1 сумма стл.3-7 стр.27</t>
  </si>
  <si>
    <t>Ф.K5r разд.1 стл.1 стр.28=Ф.K5r разд.1 сумма стл.3-7 стр.28</t>
  </si>
  <si>
    <t>Ф.K5r разд.1 стл.1 стр.29=Ф.K5r разд.1 сумма стл.3-7 стр.29</t>
  </si>
  <si>
    <t>Ф.K5r разд.1 стл.1 стр.30=Ф.K5r разд.1 сумма стл.3-7 стр.30</t>
  </si>
  <si>
    <t>Ф.K5r разд.1 стл.1 стр.31=Ф.K5r разд.1 сумма стл.3-7 стр.31</t>
  </si>
  <si>
    <t>Ф.K5r разд.1 стл.1 стр.32=Ф.K5r разд.1 сумма стл.3-7 стр.32</t>
  </si>
  <si>
    <t>Ф.K5r разд.1 стл.1 стр.33=Ф.K5r разд.1 сумма стл.3-7 стр.33</t>
  </si>
  <si>
    <t>Ф.K5r разд.1 стл.1 стр.34=Ф.K5r разд.1 сумма стл.3-7 стр.34</t>
  </si>
  <si>
    <t>Ф.K5r разд.1 стл.1 стр.35=Ф.K5r разд.1 сумма стл.3-7 стр.35</t>
  </si>
  <si>
    <t>Ф.K5r разд.1 стл.1 стр.36=Ф.K5r разд.1 сумма стл.3-7 стр.36</t>
  </si>
  <si>
    <t>Ф.K5r разд.1 стл.1 стр.37=Ф.K5r разд.1 сумма стл.3-7 стр.37</t>
  </si>
  <si>
    <t>Ф.K5r разд.1 стл.1 стр.38=Ф.K5r разд.1 сумма стл.3-7 стр.38</t>
  </si>
  <si>
    <t>Ф.K5r разд.1 стл.1 стр.39=Ф.K5r разд.1 сумма стл.3-7 стр.39</t>
  </si>
  <si>
    <t>Ф.K5r разд.1 стл.1 стр.40=Ф.K5r разд.1 сумма стл.3-7 стр.40</t>
  </si>
  <si>
    <t>Ф.K5r разд.1 стл.1 стр.41=Ф.K5r разд.1 сумма стл.3-7 стр.41</t>
  </si>
  <si>
    <t>Ф.K5r разд.1 стл.1 стр.42=Ф.K5r разд.1 сумма стл.3-7 стр.42</t>
  </si>
  <si>
    <t>Ф.K5r разд.1 стл.1 стр.43=Ф.K5r разд.1 сумма стл.3-7 стр.43</t>
  </si>
  <si>
    <t>Ф.K5r разд.1 стл.1 стр.44=Ф.K5r разд.1 сумма стл.3-7 стр.44</t>
  </si>
  <si>
    <t>Ф.K5r разд.1 стл.1 стр.45=Ф.K5r разд.1 сумма стл.3-7 стр.45</t>
  </si>
  <si>
    <t>Ф.K5r разд.1 стл.1 стр.46=Ф.K5r разд.1 сумма стл.3-7 стр.46</t>
  </si>
  <si>
    <t>Ф.K5r разд.1 стл.1 стр.47=Ф.K5r разд.1 сумма стл.3-7 стр.47</t>
  </si>
  <si>
    <t>Ф.K5r разд.1 стл.1 стр.48=Ф.K5r разд.1 сумма стл.3-7 стр.48</t>
  </si>
  <si>
    <t>Ф.K5r разд.1 стл.1 стр.49=Ф.K5r разд.1 сумма стл.3-7 стр.49</t>
  </si>
  <si>
    <t>Ф.K5r разд.1 стл.1 стр.50=Ф.K5r разд.1 сумма стл.3-7 стр.50</t>
  </si>
  <si>
    <t>Ф.K5r разд.1 стл.1 стр.51=Ф.K5r разд.1 сумма стл.3-7 стр.51</t>
  </si>
  <si>
    <t>Ф.K5r разд.1 стл.1 стр.52=Ф.K5r разд.1 сумма стл.3-7 стр.52</t>
  </si>
  <si>
    <t>Ф.K5r разд.1 стл.1 стр.53=Ф.K5r разд.1 сумма стл.3-7 стр.53</t>
  </si>
  <si>
    <t>Ф.K5r разд.1 стл.1 стр.54=Ф.K5r разд.1 сумма стл.3-7 стр.54</t>
  </si>
  <si>
    <t>Ф.K5r разд.1 стл.1 стр.55=Ф.K5r разд.1 сумма стл.3-7 стр.55</t>
  </si>
  <si>
    <t>Ф.K5r разд.1 стл.1 стр.56=Ф.K5r разд.1 сумма стл.3-7 стр.56</t>
  </si>
  <si>
    <t>Ф.K5r разд.1 стл.1 стр.57=Ф.K5r разд.1 сумма стл.3-7 стр.57</t>
  </si>
  <si>
    <t>Ф.K5r разд.1 стл.1 стр.58=Ф.K5r разд.1 сумма стл.3-7 стр.58</t>
  </si>
  <si>
    <t>Ф.K5r разд.1 стл.1 стр.59=Ф.K5r разд.1 сумма стл.3-7 стр.59</t>
  </si>
  <si>
    <t>Ф.K5r разд.1 стл.1 стр.60=Ф.K5r разд.1 сумма стл.3-7 стр.60</t>
  </si>
  <si>
    <t>Ф.K5r разд.1 стл.1 стр.61=Ф.K5r разд.1 сумма стл.3-7 стр.61</t>
  </si>
  <si>
    <t>Ф.K5r разд.1 стл.1 стр.62=Ф.K5r разд.1 сумма стл.3-7 стр.62</t>
  </si>
  <si>
    <t>Ф.K5r разд.1 стл.1 стр.63=Ф.K5r разд.1 сумма стл.3-7 стр.63</t>
  </si>
  <si>
    <t>Ф.K5r разд.1 стл.1 стр.64=Ф.K5r разд.1 сумма стл.3-7 стр.64</t>
  </si>
  <si>
    <t>Ф.K5r разд.1 стл.1 стр.65=Ф.K5r разд.1 сумма стл.3-7 стр.65</t>
  </si>
  <si>
    <t>Ф.K5r разд.1 стл.1 стр.66=Ф.K5r разд.1 сумма стл.3-7 стр.66</t>
  </si>
  <si>
    <t>Ф.K5r разд.1 стл.1 стр.67=Ф.K5r разд.1 сумма стл.3-7 стр.67</t>
  </si>
  <si>
    <t>Ф.K5r разд.1 стл.1 стр.68=Ф.K5r разд.1 сумма стл.3-7 стр.68</t>
  </si>
  <si>
    <t>Ф.K5r разд.1 стл.1 стр.69=Ф.K5r разд.1 сумма стл.3-7 стр.69</t>
  </si>
  <si>
    <t>Ф.K5r разд.1 стл.1 стр.70=Ф.K5r разд.1 сумма стл.3-7 стр.70</t>
  </si>
  <si>
    <t>Ф.K5r разд.1 стл.1 стр.71=Ф.K5r разд.1 сумма стл.3-7 стр.71</t>
  </si>
  <si>
    <t>Ф.K5r разд.1 стл.1 стр.72=Ф.K5r разд.1 сумма стл.3-7 стр.72</t>
  </si>
  <si>
    <t>Ф.K5r разд.1 стл.1 стр.73=Ф.K5r разд.1 сумма стл.3-7 стр.73</t>
  </si>
  <si>
    <t>Ф.K5r разд.1 стл.1 стр.74=Ф.K5r разд.1 сумма стл.3-7 стр.74</t>
  </si>
  <si>
    <t>Ф.K5r разд.1 стл.1 стр.75=Ф.K5r разд.1 сумма стл.3-7 стр.75</t>
  </si>
  <si>
    <t>Ф.K5r разд.1 стл.1 стр.76=Ф.K5r разд.1 сумма стл.3-7 стр.76</t>
  </si>
  <si>
    <t>Ф.K5r разд.1 стл.1 стр.77=Ф.K5r разд.1 сумма стл.3-7 стр.77</t>
  </si>
  <si>
    <t>Ф.K5r разд.1 стл.1 стр.78=Ф.K5r разд.1 сумма стл.3-7 стр.78</t>
  </si>
  <si>
    <t>ВСЕГО ОСУЖДЕНО</t>
  </si>
  <si>
    <t>В т.ч. женщины</t>
  </si>
  <si>
    <t>14-17 лет</t>
  </si>
  <si>
    <t>18-24 лет</t>
  </si>
  <si>
    <t>25-29 лет</t>
  </si>
  <si>
    <t>30-49 лет</t>
  </si>
  <si>
    <t>50 лет и старше</t>
  </si>
  <si>
    <t>Мужчины пенсионного возраста 
(60 лет и старше)</t>
  </si>
  <si>
    <t>Женщины пенсионного 
возраста (55 лет и старше)</t>
  </si>
  <si>
    <t>Граждане других 
государств СНГ</t>
  </si>
  <si>
    <t>Иных государств</t>
  </si>
  <si>
    <t>Лица без гражданства</t>
  </si>
  <si>
    <t>Постоянные жители данной местности</t>
  </si>
  <si>
    <t>Беженцы и вынужденные переселенцы</t>
  </si>
  <si>
    <t>Другие жители иной местности</t>
  </si>
  <si>
    <t>Без определенного места 
жительства</t>
  </si>
  <si>
    <t>Образование: высшее и неоконченное высшее</t>
  </si>
  <si>
    <t>Среднее специальное</t>
  </si>
  <si>
    <t>Среднее общее</t>
  </si>
  <si>
    <t>Неполное среднее</t>
  </si>
  <si>
    <t>Род занятий: рабочие</t>
  </si>
  <si>
    <t>Работники сельского хозяйства</t>
  </si>
  <si>
    <t>Гос. и муниципал. служащие</t>
  </si>
  <si>
    <t>Служащие коммерческой или 
иной организации</t>
  </si>
  <si>
    <t>Частные предприниматели</t>
  </si>
  <si>
    <t>в т.ч. без образования 
юрид. лица</t>
  </si>
  <si>
    <t>Учащиеся и студенты</t>
  </si>
  <si>
    <t>Отбывающие лишение свободы</t>
  </si>
  <si>
    <t>нетрудоспособные 
(не работающие)</t>
  </si>
  <si>
    <t xml:space="preserve">Трудоспособные без 
определенных занятий </t>
  </si>
  <si>
    <t>в т.ч. безработные</t>
  </si>
  <si>
    <t>А</t>
  </si>
  <si>
    <t>Б</t>
  </si>
  <si>
    <t>Всего</t>
  </si>
  <si>
    <t>105-125</t>
  </si>
  <si>
    <t>Убийство</t>
  </si>
  <si>
    <t>Иные посягательства на жизнь человека</t>
  </si>
  <si>
    <t>106-110</t>
  </si>
  <si>
    <t>Умышленное причинение тяжкого вреда здоровью человека</t>
  </si>
  <si>
    <t>Умышленное причинение средней тяжести вреда здоровью</t>
  </si>
  <si>
    <t>Иное причинение тяжкого и средней тяжести вреда здоровью</t>
  </si>
  <si>
    <t>113, 114, 118</t>
  </si>
  <si>
    <t>Истязание</t>
  </si>
  <si>
    <t>Умышленное причинение легкого вреда здоровью и побои</t>
  </si>
  <si>
    <t>115 -116</t>
  </si>
  <si>
    <t>Заражение венерической болезнью или ВИЧ-инфекцией</t>
  </si>
  <si>
    <t>121-122</t>
  </si>
  <si>
    <t>126-130</t>
  </si>
  <si>
    <t>Преступления против свободы личности</t>
  </si>
  <si>
    <t>126-128</t>
  </si>
  <si>
    <t>131-135</t>
  </si>
  <si>
    <t>Изнасилование</t>
  </si>
  <si>
    <t>Насильственные действия сексуального характера</t>
  </si>
  <si>
    <t>Лишение свободы: всего</t>
  </si>
  <si>
    <t>Лишение права занимать опр. должности или заниматься опр. деятельностью</t>
  </si>
  <si>
    <t>Штраф</t>
  </si>
  <si>
    <t>Условное осуждение к лишению свободы</t>
  </si>
  <si>
    <t>Условное осуждение к иным мерам</t>
  </si>
  <si>
    <t>Вовлечение несовершеннолетних в совершение преступлений и иных антиобщественных действий</t>
  </si>
  <si>
    <t>150-151</t>
  </si>
  <si>
    <t>Злостное уклонение от уплаты средств на содержание детей и родителей</t>
  </si>
  <si>
    <t>Ф.K5r разд.1 стл.1 стр.66=Ф.K5r разд.1 сумма стл.17-20 стр.66</t>
  </si>
  <si>
    <t>Ф.K5r разд.1 стл.1 стр.67=Ф.K5r разд.1 сумма стл.17-20 стр.67</t>
  </si>
  <si>
    <t>Ф.K5r разд.1 стл.1 стр.68=Ф.K5r разд.1 сумма стл.17-20 стр.68</t>
  </si>
  <si>
    <t>Ф.K5r разд.1 стл.1 стр.69=Ф.K5r разд.1 сумма стл.17-20 стр.69</t>
  </si>
  <si>
    <t>Ф.K5r разд.1 стл.1 стр.70=Ф.K5r разд.1 сумма стл.17-20 стр.70</t>
  </si>
  <si>
    <t>Ф.K5r разд.1 стл.1 стр.71=Ф.K5r разд.1 сумма стл.17-20 стр.71</t>
  </si>
  <si>
    <t>Ф.K5r разд.1 стл.1 стр.72=Ф.K5r разд.1 сумма стл.17-20 стр.72</t>
  </si>
  <si>
    <t>Ф.K5r разд.1 стл.1 стр.73=Ф.K5r разд.1 сумма стл.17-20 стр.73</t>
  </si>
  <si>
    <t>Ф.K5r разд.1 стл.1 стр.74=Ф.K5r разд.1 сумма стл.17-20 стр.74</t>
  </si>
  <si>
    <t>Ф.K5r разд.1 стл.1 стр.75=Ф.K5r разд.1 сумма стл.17-20 стр.75</t>
  </si>
  <si>
    <t>Ф.K5r разд.1 стл.1 стр.76=Ф.K5r разд.1 сумма стл.17-20 стр.76</t>
  </si>
  <si>
    <t>Ф.K5r разд.1 стл.1 стр.77=Ф.K5r разд.1 сумма стл.17-20 стр.77</t>
  </si>
  <si>
    <t>Ф.K5r разд.1 стл.1 стр.78=Ф.K5r разд.1 сумма стл.17-20 стр.78</t>
  </si>
  <si>
    <t>Ф.K5r разд.1 стл.1 стр.1=Ф.K5r разд.1 сумма стл.21-25 стр.1+Ф.K5r разд.1 сумма стл.27-31 стр.1</t>
  </si>
  <si>
    <t>Окружные (флотские) военные суды</t>
  </si>
  <si>
    <t xml:space="preserve">Федеральной службе государственной статистики </t>
  </si>
  <si>
    <t>Ф.K5r разд.1 стл.1 стр.6=Ф.K5r разд.1 сумма стл.13-16 стр.6</t>
  </si>
  <si>
    <t>Ф.K5r разд.1 стл.1 стр.7=Ф.K5r разд.1 сумма стл.13-16 стр.7</t>
  </si>
  <si>
    <t>Ф.K5r разд.1 стл.1 стр.8=Ф.K5r разд.1 сумма стл.13-16 стр.8</t>
  </si>
  <si>
    <t>Ф.K5r разд.1 стл.1 стр.9=Ф.K5r разд.1 сумма стл.13-16 стр.9</t>
  </si>
  <si>
    <t>Ф.K5r разд.1 стл.1 стр.10=Ф.K5r разд.1 сумма стл.13-16 стр.10</t>
  </si>
  <si>
    <t>Ф.K5r разд.1 стл.1 стр.11=Ф.K5r разд.1 сумма стл.13-16 стр.11</t>
  </si>
  <si>
    <t>Ф.K5r разд.1 стл.1 стр.12=Ф.K5r разд.1 сумма стл.13-16 стр.12</t>
  </si>
  <si>
    <t>Ф.K5r разд.1 стл.1 стр.13=Ф.K5r разд.1 сумма стл.13-16 стр.13</t>
  </si>
  <si>
    <t>Ф.K5r разд.1 стл.1 стр.14=Ф.K5r разд.1 сумма стл.13-16 стр.14</t>
  </si>
  <si>
    <t>Ф.K5r разд.1 стл.1 стр.15=Ф.K5r разд.1 сумма стл.13-16 стр.15</t>
  </si>
  <si>
    <t>Ф.K5r разд.1 стл.1 стр.16=Ф.K5r разд.1 сумма стл.13-16 стр.16</t>
  </si>
  <si>
    <t>Ф.K5r разд.1 стл.1 стр.17=Ф.K5r разд.1 сумма стл.13-16 стр.17</t>
  </si>
  <si>
    <t>Ф.K5r разд.1 стл.1 стр.18=Ф.K5r разд.1 сумма стл.13-16 стр.18</t>
  </si>
  <si>
    <t>Ф.K5r разд.1 стл.1 стр.19=Ф.K5r разд.1 сумма стл.13-16 стр.19</t>
  </si>
  <si>
    <t>Ф.K5r разд.1 стл.1 стр.20=Ф.K5r разд.1 сумма стл.13-16 стр.20</t>
  </si>
  <si>
    <t>Ф.K5r разд.2 стл.5 стр.66=Ф.K5r разд.2 стл.5 стр.1+Ф.K5r разд.2 стл.5 стр.10+Ф.K5r разд.2 стл.5 стр.12+Ф.K5r разд.2 стл.5 стр.15+Ф.K5r разд.2 стл.5 стр.16+Ф.K5r разд.2 стл.5 стр.19+Ф.K5r разд.2 стл.5 стр.29+Ф.K5r разд.2 стл.5 стр.38+Ф.K5r разд.2 стл.5 стр.41+Ф.K5r разд.2 стл.5 стр.46+Ф.K5r разд.2 стл.5 стр.49+Ф.K5r разд.2 стл.5 стр.52+Ф.K5r разд.2 стл.5 сумма стр.55-57+Ф.K5r разд.2 стл.5 стр.60+Ф.K5r разд.2 стл.5 стр.62+Ф.K5r разд.2 стл.5 стр.65</t>
  </si>
  <si>
    <t>Ф.K5r разд.2 стл.6 стр.66=Ф.K5r разд.2 стл.6 стр.1+Ф.K5r разд.2 стл.6 стр.10+Ф.K5r разд.2 стл.6 стр.12+Ф.K5r разд.2 стл.6 стр.15+Ф.K5r разд.2 стл.6 стр.16+Ф.K5r разд.2 стл.6 стр.19+Ф.K5r разд.2 стл.6 стр.29+Ф.K5r разд.2 стл.6 стр.38+Ф.K5r разд.2 стл.6 стр.41+Ф.K5r разд.2 стл.6 стр.46+Ф.K5r разд.2 стл.6 стр.49+Ф.K5r разд.2 стл.6 стр.52+Ф.K5r разд.2 стл.6 сумма стр.55-57+Ф.K5r разд.2 стл.6 стр.60+Ф.K5r разд.2 стл.6 стр.62+Ф.K5r разд.2 стл.6 стр.65</t>
  </si>
  <si>
    <t>Ф.K5r разд.2 стл.7 стр.66=Ф.K5r разд.2 стл.7 стр.1+Ф.K5r разд.2 стл.7 стр.10+Ф.K5r разд.2 стл.7 стр.12+Ф.K5r разд.2 стл.7 стр.15+Ф.K5r разд.2 стл.7 стр.16+Ф.K5r разд.2 стл.7 стр.19+Ф.K5r разд.2 стл.7 стр.29+Ф.K5r разд.2 стл.7 стр.38+Ф.K5r разд.2 стл.7 стр.41+Ф.K5r разд.2 стл.7 стр.46+Ф.K5r разд.2 стл.7 стр.49+Ф.K5r разд.2 стл.7 стр.52+Ф.K5r разд.2 стл.7 сумма стр.55-57+Ф.K5r разд.2 стл.7 стр.60+Ф.K5r разд.2 стл.7 стр.62+Ф.K5r разд.2 стл.7 стр.65</t>
  </si>
  <si>
    <t>Ф.K5r разд.2 стл.8 стр.66=Ф.K5r разд.2 стл.8 стр.1+Ф.K5r разд.2 стл.8 стр.10+Ф.K5r разд.2 стл.8 стр.12+Ф.K5r разд.2 стл.8 стр.15+Ф.K5r разд.2 стл.8 стр.16+Ф.K5r разд.2 стл.8 стр.19+Ф.K5r разд.2 стл.8 стр.29+Ф.K5r разд.2 стл.8 стр.38+Ф.K5r разд.2 стл.8 стр.41+Ф.K5r разд.2 стл.8 стр.46+Ф.K5r разд.2 стл.8 стр.49+Ф.K5r разд.2 стл.8 стр.52+Ф.K5r разд.2 стл.8 сумма стр.55-57+Ф.K5r разд.2 стл.8 стр.60+Ф.K5r разд.2 стл.8 стр.62+Ф.K5r разд.2 стл.8 стр.65</t>
  </si>
  <si>
    <t>Ф.K5r разд.2 стл.9 стр.66=Ф.K5r разд.2 стл.9 стр.1+Ф.K5r разд.2 стл.9 стр.10+Ф.K5r разд.2 стл.9 стр.12+Ф.K5r разд.2 стл.9 стр.15+Ф.K5r разд.2 стл.9 стр.16+Ф.K5r разд.2 стл.9 стр.19+Ф.K5r разд.2 стл.9 стр.29+Ф.K5r разд.2 стл.9 стр.38+Ф.K5r разд.2 стл.9 стр.41+Ф.K5r разд.2 стл.9 стр.46+Ф.K5r разд.2 стл.9 стр.49+Ф.K5r разд.2 стл.9 стр.52+Ф.K5r разд.2 стл.9 сумма стр.55-57+Ф.K5r разд.2 стл.9 стр.60+Ф.K5r разд.2 стл.9 стр.62+Ф.K5r разд.2 стл.9 стр.65</t>
  </si>
  <si>
    <t>в согласованные сроки</t>
  </si>
  <si>
    <t xml:space="preserve">Утверждена приказом  Судебного департамента 
от  20.05.2009  № 97
</t>
  </si>
  <si>
    <t>Ф.K5r разд.2 стл.17 стр.66=Ф.K5r разд.2 стл.17 стр.1+Ф.K5r разд.2 стл.17 стр.10+Ф.K5r разд.2 стл.17 стр.12+Ф.K5r разд.2 стл.17 стр.15+Ф.K5r разд.2 стл.17 стр.16+Ф.K5r разд.2 стл.17 стр.19+Ф.K5r разд.2 стл.17 стр.29+Ф.K5r разд.2 стл.17 стр.38+Ф.K5r разд.2 стл.17 стр.41+Ф.K5r разд.2 стл.17 стр.46+Ф.K5r разд.2 стл.17 стр.49+Ф.K5r разд.2 стл.17 стр.52+Ф.K5r разд.2 стл.17 сумма стр.55-57+Ф.K5r разд.2 стл.17 стр.60+Ф.K5r разд.2 стл.17 стр.62+Ф.K5r разд.2 стл.17 стр.65</t>
  </si>
  <si>
    <t>Ф.K5r разд.2 стл.18 стр.66=Ф.K5r разд.2 стл.18 стр.1+Ф.K5r разд.2 стл.18 стр.10+Ф.K5r разд.2 стл.18 стр.12+Ф.K5r разд.2 стл.18 стр.15+Ф.K5r разд.2 стл.18 стр.16+Ф.K5r разд.2 стл.18 стр.19+Ф.K5r разд.2 стл.18 стр.29+Ф.K5r разд.2 стл.18 стр.38+Ф.K5r разд.2 стл.18 стр.41+Ф.K5r разд.2 стл.18 стр.46+Ф.K5r разд.2 стл.18 стр.49+Ф.K5r разд.2 стл.18 стр.52+Ф.K5r разд.2 стл.18 сумма стр.55-57+Ф.K5r разд.2 стл.18 стр.60+Ф.K5r разд.2 стл.18 стр.62+Ф.K5r разд.2 стл.18 стр.65</t>
  </si>
  <si>
    <t>Ф.K5r разд.2 стл.19 стр.66=Ф.K5r разд.2 стл.19 стр.1+Ф.K5r разд.2 стл.19 стр.10+Ф.K5r разд.2 стл.19 стр.12+Ф.K5r разд.2 стл.19 стр.15+Ф.K5r разд.2 стл.19 стр.16+Ф.K5r разд.2 стл.19 стр.19+Ф.K5r разд.2 стл.19 стр.29+Ф.K5r разд.2 стл.19 стр.38+Ф.K5r разд.2 стл.19 стр.41+Ф.K5r разд.2 стл.19 стр.46+Ф.K5r разд.2 стл.19 стр.49+Ф.K5r разд.2 стл.19 стр.52+Ф.K5r разд.2 стл.19 сумма стр.55-57+Ф.K5r разд.2 стл.19 стр.60+Ф.K5r разд.2 стл.19 стр.62+Ф.K5r разд.2 стл.19 стр.65</t>
  </si>
  <si>
    <t>Обязательные работы</t>
  </si>
  <si>
    <t>Ограничение свободы</t>
  </si>
  <si>
    <t>Арест</t>
  </si>
  <si>
    <t>Ограничение по военной службе</t>
  </si>
  <si>
    <t>Содержание в дисц. в/ч</t>
  </si>
  <si>
    <t>По приговору освобождено осужденных от наказания</t>
  </si>
  <si>
    <t>Ф.K5r разд.2 стл.10 стр.66=Ф.K5r разд.2 стл.10 стр.1+Ф.K5r разд.2 стл.10 стр.10+Ф.K5r разд.2 стл.10 стр.12+Ф.K5r разд.2 стл.10 стр.15+Ф.K5r разд.2 стл.10 стр.16+Ф.K5r разд.2 стл.10 стр.19+Ф.K5r разд.2 стл.10 стр.29+Ф.K5r разд.2 стл.10 стр.38+Ф.K5r разд.2 стл.10 стр.41+Ф.K5r разд.2 стл.10 стр.46+Ф.K5r разд.2 стл.10 стр.49+Ф.K5r разд.2 стл.10 стр.52+Ф.K5r разд.2 стл.10 сумма стр.55-57+Ф.K5r разд.2 стл.10 стр.60+Ф.K5r разд.2 стл.10 стр.62+Ф.K5r разд.2 стл.10 стр.65</t>
  </si>
  <si>
    <t>Ф.K5r разд.2 стл.11 стр.66=Ф.K5r разд.2 стл.11 стр.1+Ф.K5r разд.2 стл.11 стр.10+Ф.K5r разд.2 стл.11 стр.12+Ф.K5r разд.2 стл.11 стр.15+Ф.K5r разд.2 стл.11 стр.16+Ф.K5r разд.2 стл.11 стр.19+Ф.K5r разд.2 стл.11 стр.29+Ф.K5r разд.2 стл.11 стр.38+Ф.K5r разд.2 стл.11 стр.41+Ф.K5r разд.2 стл.11 стр.46+Ф.K5r разд.2 стл.11 стр.49+Ф.K5r разд.2 стл.11 стр.52+Ф.K5r разд.2 стл.11 сумма стр.55-57+Ф.K5r разд.2 стл.11 стр.60+Ф.K5r разд.2 стл.11 стр.62+Ф.K5r разд.2 стл.11 стр.65</t>
  </si>
  <si>
    <t>Ф.K5r разд.2 стл.12 стр.66=Ф.K5r разд.2 стл.12 стр.1+Ф.K5r разд.2 стл.12 стр.10+Ф.K5r разд.2 стл.12 стр.12+Ф.K5r разд.2 стл.12 стр.15+Ф.K5r разд.2 стл.12 стр.16+Ф.K5r разд.2 стл.12 стр.19+Ф.K5r разд.2 стл.12 стр.29+Ф.K5r разд.2 стл.12 стр.38+Ф.K5r разд.2 стл.12 стр.41+Ф.K5r разд.2 стл.12 стр.46+Ф.K5r разд.2 стл.12 стр.49+Ф.K5r разд.2 стл.12 стр.52+Ф.K5r разд.2 стл.12 сумма стр.55-57+Ф.K5r разд.2 стл.12 стр.60+Ф.K5r разд.2 стл.12 стр.62+Ф.K5r разд.2 стл.12 стр.65</t>
  </si>
  <si>
    <t>Ф.K5r разд.2 стл.13 стр.66=Ф.K5r разд.2 стл.13 стр.1+Ф.K5r разд.2 стл.13 стр.10+Ф.K5r разд.2 стл.13 стр.12+Ф.K5r разд.2 стл.13 стр.15+Ф.K5r разд.2 стл.13 стр.16+Ф.K5r разд.2 стл.13 стр.19+Ф.K5r разд.2 стл.13 стр.29+Ф.K5r разд.2 стл.13 стр.38+Ф.K5r разд.2 стл.13 стр.41+Ф.K5r разд.2 стл.13 стр.46+Ф.K5r разд.2 стл.13 стр.49+Ф.K5r разд.2 стл.13 стр.52+Ф.K5r разд.2 стл.13 сумма стр.55-57+Ф.K5r разд.2 стл.13 стр.60+Ф.K5r разд.2 стл.13 стр.62+Ф.K5r разд.2 стл.13 стр.65</t>
  </si>
  <si>
    <t>Ф.K5r разд.2 стл.14 стр.66=Ф.K5r разд.2 стл.14 стр.1+Ф.K5r разд.2 стл.14 стр.10+Ф.K5r разд.2 стл.14 стр.12+Ф.K5r разд.2 стл.14 стр.15+Ф.K5r разд.2 стл.14 стр.16+Ф.K5r разд.2 стл.14 стр.19+Ф.K5r разд.2 стл.14 стр.29+Ф.K5r разд.2 стл.14 стр.38+Ф.K5r разд.2 стл.14 стр.41+Ф.K5r разд.2 стл.14 стр.46+Ф.K5r разд.2 стл.14 стр.49+Ф.K5r разд.2 стл.14 стр.52+Ф.K5r разд.2 стл.14 сумма стр.55-57+Ф.K5r разд.2 стл.14 стр.60+Ф.K5r разд.2 стл.14 стр.62+Ф.K5r разд.2 стл.14 стр.65</t>
  </si>
  <si>
    <t>Ф.K5r разд.2 стл.15 стр.66=Ф.K5r разд.2 стл.15 стр.1+Ф.K5r разд.2 стл.15 стр.10+Ф.K5r разд.2 стл.15 стр.12+Ф.K5r разд.2 стл.15 стр.15+Ф.K5r разд.2 стл.15 стр.16+Ф.K5r разд.2 стл.15 стр.19+Ф.K5r разд.2 стл.15 стр.29+Ф.K5r разд.2 стл.15 стр.38+Ф.K5r разд.2 стл.15 стр.41+Ф.K5r разд.2 стл.15 стр.46+Ф.K5r разд.2 стл.15 стр.49+Ф.K5r разд.2 стл.15 стр.52+Ф.K5r разд.2 стл.15 сумма стр.55-57+Ф.K5r разд.2 стл.15 стр.60+Ф.K5r разд.2 стл.15 стр.62+Ф.K5r разд.2 стл.15 стр.65</t>
  </si>
  <si>
    <t>Ф.K5r разд.2 стл.16 стр.66=Ф.K5r разд.2 стл.16 стр.1+Ф.K5r разд.2 стл.16 стр.10+Ф.K5r разд.2 стл.16 стр.12+Ф.K5r разд.2 стл.16 стр.15+Ф.K5r разд.2 стл.16 стр.16+Ф.K5r разд.2 стл.16 стр.19+Ф.K5r разд.2 стл.16 стр.29+Ф.K5r разд.2 стл.16 стр.38+Ф.K5r разд.2 стл.16 стр.41+Ф.K5r разд.2 стл.16 стр.46+Ф.K5r разд.2 стл.16 стр.49+Ф.K5r разд.2 стл.16 стр.52+Ф.K5r разд.2 стл.16 сумма стр.55-57+Ф.K5r разд.2 стл.16 стр.60+Ф.K5r разд.2 стл.16 стр.62+Ф.K5r разд.2 стл.16 стр.65</t>
  </si>
  <si>
    <t>Текущая дата печати:</t>
  </si>
  <si>
    <t>Код: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</si>
  <si>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</si>
  <si>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</si>
  <si>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</si>
  <si>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</si>
  <si>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</si>
  <si>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</si>
  <si>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</si>
  <si>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</si>
  <si>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Кабардино-Балкарской Республике</t>
  </si>
  <si>
    <t>УСД в Карачаево-Черкесской Республике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</si>
  <si>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</si>
  <si>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</si>
  <si>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</si>
  <si>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</si>
  <si>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</si>
  <si>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</si>
  <si>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</si>
  <si>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</si>
  <si>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</si>
  <si>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</si>
  <si>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</si>
  <si>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</si>
  <si>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</si>
  <si>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</si>
  <si>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</si>
  <si>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</si>
  <si>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</si>
  <si>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</si>
  <si>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</si>
  <si>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</si>
  <si>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</si>
  <si>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</si>
  <si>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</si>
  <si>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</si>
  <si>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</si>
  <si>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</si>
  <si>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</si>
  <si>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</si>
  <si>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</si>
  <si>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</si>
  <si>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</si>
  <si>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</si>
  <si>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</si>
  <si>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</si>
  <si>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</si>
  <si>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</si>
  <si>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</si>
  <si>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</si>
  <si>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</si>
  <si>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</si>
  <si>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</si>
  <si>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</si>
  <si>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Пермском крае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</si>
  <si>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</si>
  <si>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</si>
  <si>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</si>
  <si>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</si>
  <si>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</si>
  <si>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</si>
  <si>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</si>
  <si>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</si>
  <si>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</si>
  <si>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</si>
  <si>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</si>
  <si>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</si>
  <si>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</si>
  <si>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</si>
  <si>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</si>
  <si>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г.Москва</t>
  </si>
  <si>
    <t>УСД в г. Санкт-Петербург</t>
  </si>
  <si>
    <t xml:space="preserve">ОСД в Ненецком АО </t>
  </si>
  <si>
    <t>УСД в Ханты-Мансийском АО</t>
  </si>
  <si>
    <t>УСД в Камчатском крае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</si>
  <si>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</si>
  <si>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</si>
  <si>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</si>
  <si>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</si>
  <si>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</si>
  <si>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</si>
  <si>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</si>
  <si>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ОСД в Еврейской автономной обл.</t>
  </si>
  <si>
    <t>ОСД в Агинском Бурятском АО</t>
  </si>
  <si>
    <t>ОСД в Чукотском АО</t>
  </si>
  <si>
    <t>ОСД в Ямало-Ненецком АО</t>
  </si>
  <si>
    <t>Ф.K5r разд.2 стл.20 стр.66=Ф.K5r разд.2 стл.20 стр.1+Ф.K5r разд.2 стл.20 стр.10+Ф.K5r разд.2 стл.20 стр.12+Ф.K5r разд.2 стл.20 стр.15+Ф.K5r разд.2 стл.20 стр.16+Ф.K5r разд.2 стл.20 стр.19+Ф.K5r разд.2 стл.20 стр.29+Ф.K5r разд.2 стл.20 стр.38+Ф.K5r разд.2 стл.20 стр.41+Ф.K5r разд.2 стл.20 стр.46+Ф.K5r разд.2 стл.20 стр.49+Ф.K5r разд.2 стл.20 стр.52+Ф.K5r разд.2 стл.20 сумма стр.55-57+Ф.K5r разд.2 стл.20 стр.60+Ф.K5r разд.2 стл.20 стр.62+Ф.K5r разд.2 стл.20 стр.65</t>
  </si>
  <si>
    <t>Ф.K5r разд.2 стл.21 стр.66=Ф.K5r разд.2 стл.21 стр.1+Ф.K5r разд.2 стл.21 стр.10+Ф.K5r разд.2 стл.21 стр.12+Ф.K5r разд.2 стл.21 стр.15+Ф.K5r разд.2 стл.21 стр.16+Ф.K5r разд.2 стл.21 стр.19+Ф.K5r разд.2 стл.21 стр.29+Ф.K5r разд.2 стл.21 стр.38+Ф.K5r разд.2 стл.21 стр.41+Ф.K5r разд.2 стл.21 стр.46+Ф.K5r разд.2 стл.21 стр.49+Ф.K5r разд.2 стл.21 стр.52+Ф.K5r разд.2 стл.21 сумма стр.55-57+Ф.K5r разд.2 стл.21 стр.60+Ф.K5r разд.2 стл.21 стр.62+Ф.K5r разд.2 стл.21 стр.65</t>
  </si>
  <si>
    <t>Ф.K5r разд.2 стл.22 стр.66=Ф.K5r разд.2 стл.22 стр.1+Ф.K5r разд.2 стл.22 стр.10+Ф.K5r разд.2 стл.22 стр.12+Ф.K5r разд.2 стл.22 стр.15+Ф.K5r разд.2 стл.22 стр.16+Ф.K5r разд.2 стл.22 стр.19+Ф.K5r разд.2 стл.22 стр.29+Ф.K5r разд.2 стл.22 стр.38+Ф.K5r разд.2 стл.22 стр.41+Ф.K5r разд.2 стл.22 стр.46+Ф.K5r разд.2 стл.22 стр.49+Ф.K5r разд.2 стл.22 стр.52+Ф.K5r разд.2 стл.22 сумма стр.55-57+Ф.K5r разд.2 стл.22 стр.60+Ф.K5r разд.2 стл.22 стр.62+Ф.K5r разд.2 стл.22 стр.65</t>
  </si>
  <si>
    <t>Ф.K5r разд.2 стл.23 стр.66=Ф.K5r разд.2 стл.23 стр.1+Ф.K5r разд.2 стл.23 стр.10+Ф.K5r разд.2 стл.23 стр.12+Ф.K5r разд.2 стл.23 стр.15+Ф.K5r разд.2 стл.23 стр.16+Ф.K5r разд.2 стл.23 стр.19+Ф.K5r разд.2 стл.23 стр.29+Ф.K5r разд.2 стл.23 стр.38+Ф.K5r разд.2 стл.23 стр.41+Ф.K5r разд.2 стл.23 стр.46+Ф.K5r разд.2 стл.23 стр.49+Ф.K5r разд.2 стл.23 стр.52+Ф.K5r разд.2 стл.23 сумма стр.55-57+Ф.K5r разд.2 стл.23 стр.60+Ф.K5r разд.2 стл.23 стр.62+Ф.K5r разд.2 стл.23 стр.65</t>
  </si>
  <si>
    <t>Ф.K5r разд.2 стл.28 стр.66=Ф.K5r разд.2 стл.28 стр.1+Ф.K5r разд.2 стл.28 стр.10+Ф.K5r разд.2 стл.28 стр.12+Ф.K5r разд.2 стл.28 стр.15+Ф.K5r разд.2 стл.28 стр.16+Ф.K5r разд.2 стл.28 стр.19+Ф.K5r разд.2 стл.28 стр.29+Ф.K5r разд.2 стл.28 стр.38+Ф.K5r разд.2 стл.28 стр.41+Ф.K5r разд.2 стл.28 стр.46+Ф.K5r разд.2 стл.28 стр.49+Ф.K5r разд.2 стл.28 стр.52+Ф.K5r разд.2 стл.28 сумма стр.55-57+Ф.K5r разд.2 стл.28 стр.60+Ф.K5r разд.2 стл.28 стр.62+Ф.K5r разд.2 стл.28 стр.65</t>
  </si>
  <si>
    <t>Ф.K5r разд.2 стл.29 стр.66=Ф.K5r разд.2 стл.29 стр.1+Ф.K5r разд.2 стл.29 стр.10+Ф.K5r разд.2 стл.29 стр.12+Ф.K5r разд.2 стл.29 стр.15+Ф.K5r разд.2 стл.29 стр.16+Ф.K5r разд.2 стл.29 стр.19+Ф.K5r разд.2 стл.29 стр.29+Ф.K5r разд.2 стл.29 стр.38+Ф.K5r разд.2 стл.29 стр.41+Ф.K5r разд.2 стл.29 стр.46+Ф.K5r разд.2 стл.29 стр.49+Ф.K5r разд.2 стл.29 стр.52+Ф.K5r разд.2 стл.29 сумма стр.55-57+Ф.K5r разд.2 стл.29 стр.60+Ф.K5r разд.2 стл.29 стр.62+Ф.K5r разд.2 стл.29 стр.65</t>
  </si>
  <si>
    <t>Ф.K5r разд.2 стл.30 стр.66=Ф.K5r разд.2 стл.30 стр.1+Ф.K5r разд.2 стл.30 стр.10+Ф.K5r разд.2 стл.30 стр.12+Ф.K5r разд.2 стл.30 стр.15+Ф.K5r разд.2 стл.30 стр.16+Ф.K5r разд.2 стл.30 стр.19+Ф.K5r разд.2 стл.30 стр.29+Ф.K5r разд.2 стл.30 стр.38+Ф.K5r разд.2 стл.30 стр.41+Ф.K5r разд.2 стл.30 стр.46+Ф.K5r разд.2 стл.30 стр.49+Ф.K5r разд.2 стл.30 стр.52+Ф.K5r разд.2 стл.30 сумма стр.55-57+Ф.K5r разд.2 стл.30 стр.60+Ф.K5r разд.2 стл.30 стр.62+Ф.K5r разд.2 стл.30 стр.65</t>
  </si>
  <si>
    <t>k5 - гр.1 стр.66 раздела 1 д. б. равна гр.1 стр.66 раздела 2</t>
  </si>
  <si>
    <t>k5 - гр.1 раздела 1 д.б. равна сумме гр.13-16 раздела 1</t>
  </si>
  <si>
    <t>Ф.K5r разд.1 стл.1 стр.66=Ф.K5r разд.2 стл.1 стр.66</t>
  </si>
  <si>
    <t>Ф.K5r разд.1 стл.1 стр.1=Ф.K5r разд.1 сумма стл.13-16 стр.1</t>
  </si>
  <si>
    <t>Ф.K5r разд.1 стл.1 стр.2=Ф.K5r разд.1 сумма стл.13-16 стр.2</t>
  </si>
  <si>
    <t>Ф.K5r разд.1 стл.1 стр.3=Ф.K5r разд.1 сумма стл.13-16 стр.3</t>
  </si>
  <si>
    <t>Ф.K5r разд.1 стл.1 стр.4=Ф.K5r разд.1 сумма стл.13-16 стр.4</t>
  </si>
  <si>
    <t>Ф.K5r разд.1 стл.1 стр.5=Ф.K5r разд.1 сумма стл.13-16 стр.5</t>
  </si>
  <si>
    <t>169-199.2</t>
  </si>
  <si>
    <t>332-360</t>
  </si>
  <si>
    <t>115 ч.1, 116 ч.1, 129 ч. 1, 130</t>
  </si>
  <si>
    <t xml:space="preserve">ст. 31 УПК </t>
  </si>
  <si>
    <t>143,        215-219 (искл. 215.1, 2, 3)</t>
  </si>
  <si>
    <t>Лица прочих занятий, в т.ч. военнослужащие</t>
  </si>
  <si>
    <t>115 ч.1, 116 ч.1, 129 ч.1, 130</t>
  </si>
  <si>
    <t>143,
 215-219 (искл. 215.1, 2, 3)</t>
  </si>
  <si>
    <t>k5 - ф.11 разд.1 стр. 78 гр.1 = ф. 11 разд.2 стр. 78 гр.1</t>
  </si>
  <si>
    <t>Ф.K5r разд.1 стл.29 стр.66=Ф.K5r разд.1 стл.29 стр.1+Ф.K5r разд.1 стл.29 стр.10+Ф.K5r разд.1 стл.29 стр.12+Ф.K5r разд.1 стл.29 стр.15+Ф.K5r разд.1 стл.29 стр.16+Ф.K5r разд.1 стл.29 стр.19+Ф.K5r разд.1 стл.29 стр.29+Ф.K5r разд.1 стл.29 стр.38+Ф.K5r разд.1 стл.29 стр.41+Ф.K5r разд.1 стл.29 стр.46+Ф.K5r разд.1 стл.29 стр.49+Ф.K5r разд.1 стл.29 стр.52+Ф.K5r разд.1 стл.29 сумма стр.55-57+Ф.K5r разд.1 стл.29 стр.60+Ф.K5r разд.1 стл.29 стр.62+Ф.K5r разд.1 стл.29 стр.65</t>
  </si>
  <si>
    <t>Ф.K5r разд.1 стл.30 стр.66=Ф.K5r разд.1 стл.30 стр.1+Ф.K5r разд.1 стл.30 стр.10+Ф.K5r разд.1 стл.30 стр.12+Ф.K5r разд.1 стл.30 стр.15+Ф.K5r разд.1 стл.30 стр.16+Ф.K5r разд.1 стл.30 стр.19+Ф.K5r разд.1 стл.30 стр.29+Ф.K5r разд.1 стл.30 стр.38+Ф.K5r разд.1 стл.30 стр.41+Ф.K5r разд.1 стл.30 стр.46+Ф.K5r разд.1 стл.30 стр.49+Ф.K5r разд.1 стл.30 стр.52+Ф.K5r разд.1 стл.30 сумма стр.55-57+Ф.K5r разд.1 стл.30 стр.60+Ф.K5r разд.1 стл.30 стр.62+Ф.K5r разд.1 стл.30 стр.65</t>
  </si>
  <si>
    <t>Ф.K5r разд.1 стл.31 стр.66=Ф.K5r разд.1 стл.31 стр.1+Ф.K5r разд.1 стл.31 стр.10+Ф.K5r разд.1 стл.31 стр.12+Ф.K5r разд.1 стл.31 стр.15+Ф.K5r разд.1 стл.31 стр.16+Ф.K5r разд.1 стл.31 стр.19+Ф.K5r разд.1 стл.31 стр.29+Ф.K5r разд.1 стл.31 стр.38+Ф.K5r разд.1 стл.31 стр.41+Ф.K5r разд.1 стл.31 стр.46+Ф.K5r разд.1 стл.31 стр.49+Ф.K5r разд.1 стл.31 стр.52+Ф.K5r разд.1 стл.31 сумма стр.55-57+Ф.K5r разд.1 стл.31 стр.60+Ф.K5r разд.1 стл.31 стр.62+Ф.K5r разд.1 стл.31 стр.65</t>
  </si>
  <si>
    <t>Ф.K5r разд.2 стл.8 стр.23=Ф.K5r разд.2 сумма стл.14-17 стр.23</t>
  </si>
  <si>
    <t>Ф.K5r разд.1 стл.1 стр.21=Ф.K5r разд.1 сумма стл.13-16 стр.21</t>
  </si>
  <si>
    <t>Ф.K5r разд.1 стл.1 стр.22=Ф.K5r разд.1 сумма стл.13-16 стр.22</t>
  </si>
  <si>
    <t>Ф.K5r разд.1 стл.1 стр.23=Ф.K5r разд.1 сумма стл.13-16 стр.23</t>
  </si>
  <si>
    <t>Ф.K5r разд.1 стл.1 стр.24=Ф.K5r разд.1 сумма стл.13-16 стр.24</t>
  </si>
  <si>
    <t>Ф.K5r разд.1 стл.1 стр.25=Ф.K5r разд.1 сумма стл.13-16 стр.25</t>
  </si>
  <si>
    <t>Ф.K5r разд.1 стл.1 стр.26=Ф.K5r разд.1 сумма стл.13-16 стр.26</t>
  </si>
  <si>
    <t>Ф.K5r разд.1 стл.1 стр.27=Ф.K5r разд.1 сумма стл.13-16 стр.27</t>
  </si>
  <si>
    <t>Ф.K5r разд.1 стл.1 стр.28=Ф.K5r разд.1 сумма стл.13-16 стр.28</t>
  </si>
  <si>
    <t>Ф.K5r разд.1 стл.1 стр.29=Ф.K5r разд.1 сумма стл.13-16 стр.29</t>
  </si>
  <si>
    <t>Ф.K5r разд.1 стл.1 стр.30=Ф.K5r разд.1 сумма стл.13-16 стр.30</t>
  </si>
  <si>
    <t>Ф.K5r разд.1 стл.1 стр.31=Ф.K5r разд.1 сумма стл.13-16 стр.31</t>
  </si>
  <si>
    <t>Ф.K5r разд.1 стл.1 стр.32=Ф.K5r разд.1 сумма стл.13-16 стр.32</t>
  </si>
  <si>
    <t>Ф.K5r разд.1 стл.1 стр.33=Ф.K5r разд.1 сумма стл.13-16 стр.33</t>
  </si>
  <si>
    <t>Ф.K5r разд.1 стл.1 стр.34=Ф.K5r разд.1 сумма стл.13-16 стр.34</t>
  </si>
  <si>
    <t>Ф.K5r разд.1 стл.1 стр.35=Ф.K5r разд.1 сумма стл.13-16 стр.35</t>
  </si>
  <si>
    <t>Ф.K5r разд.1 стл.1 стр.36=Ф.K5r разд.1 сумма стл.13-16 стр.36</t>
  </si>
  <si>
    <t>Ф.K5r разд.1 стл.1 стр.37=Ф.K5r разд.1 сумма стл.13-16 стр.37</t>
  </si>
  <si>
    <t>Ф.K5r разд.1 стл.1 стр.38=Ф.K5r разд.1 сумма стл.13-16 стр.38</t>
  </si>
  <si>
    <t>Ф.K5r разд.1 стл.1 стр.39=Ф.K5r разд.1 сумма стл.13-16 стр.39</t>
  </si>
  <si>
    <t>Ф.K5r разд.1 стл.1 стр.40=Ф.K5r разд.1 сумма стл.13-16 стр.40</t>
  </si>
  <si>
    <t>Ф.K5r разд.1 стл.1 стр.41=Ф.K5r разд.1 сумма стл.13-16 стр.41</t>
  </si>
  <si>
    <t>Ф.K5r разд.1 стл.1 стр.42=Ф.K5r разд.1 сумма стл.13-16 стр.42</t>
  </si>
  <si>
    <t>Ф.K5r разд.1 стл.1 стр.43=Ф.K5r разд.1 сумма стл.13-16 стр.43</t>
  </si>
  <si>
    <t>Ф.K5r разд.1 стл.1 стр.44=Ф.K5r разд.1 сумма стл.13-16 стр.44</t>
  </si>
  <si>
    <t>Ф.K5r разд.1 стл.1 стр.45=Ф.K5r разд.1 сумма стл.13-16 стр.45</t>
  </si>
  <si>
    <t>Ф.K5r разд.1 стл.1 стр.46=Ф.K5r разд.1 сумма стл.13-16 стр.46</t>
  </si>
  <si>
    <t>Ф.K5r разд.1 стл.1 стр.47=Ф.K5r разд.1 сумма стл.13-16 стр.47</t>
  </si>
  <si>
    <t>Ф.K5r разд.1 стл.1 стр.48=Ф.K5r разд.1 сумма стл.13-16 стр.48</t>
  </si>
  <si>
    <t>Ф.K5r разд.1 стл.1 стр.49=Ф.K5r разд.1 сумма стл.13-16 стр.49</t>
  </si>
  <si>
    <t>Ф.K5r разд.1 стл.1 стр.50=Ф.K5r разд.1 сумма стл.13-16 стр.50</t>
  </si>
  <si>
    <t>Ф.K5r разд.1 стл.1 стр.51=Ф.K5r разд.1 сумма стл.13-16 стр.51</t>
  </si>
  <si>
    <t>Ф.K5r разд.1 стл.1 стр.52=Ф.K5r разд.1 сумма стл.13-16 стр.52</t>
  </si>
  <si>
    <t>Ф.K5r разд.1 стл.1 стр.53=Ф.K5r разд.1 сумма стл.13-16 стр.53</t>
  </si>
  <si>
    <t>Ф.K5r разд.1 стл.1 стр.54=Ф.K5r разд.1 сумма стл.13-16 стр.54</t>
  </si>
  <si>
    <t>Ф.K5r разд.1 стл.1 стр.55=Ф.K5r разд.1 сумма стл.13-16 стр.55</t>
  </si>
  <si>
    <t>Раздел 2.Характеристика преступления, его рецидива и повторности</t>
  </si>
  <si>
    <t>k5 - стр. 66 разд.1 д.б. равна сумме стр.1,10,12,15,16,19,29,38,41,46,49,52,55-57,60,62,65 разд.1</t>
  </si>
  <si>
    <t>ВЕДОМСТВЕННОЕ СТАТИСТИЧЕСКОЕ НАБЛЮДЕНИЕ</t>
  </si>
  <si>
    <t>за</t>
  </si>
  <si>
    <t>месяцев</t>
  </si>
  <si>
    <t>г.</t>
  </si>
  <si>
    <t>Присвоение или растрата</t>
  </si>
  <si>
    <t>Грабеж</t>
  </si>
  <si>
    <t>Разбой</t>
  </si>
  <si>
    <t>Вымогательство</t>
  </si>
  <si>
    <t>Хищение предметов, имеющих особую ценность</t>
  </si>
  <si>
    <t>Неправомерное завладение транспортным средством без цели хищения</t>
  </si>
  <si>
    <t>Умышленное уничтожение или повреждение имущества</t>
  </si>
  <si>
    <t>Незаконные предпринимательство и банковская деятельность, лжепредпринимательство</t>
  </si>
  <si>
    <t>171-173</t>
  </si>
  <si>
    <t>Приобретение или сбыт имущества, заведомо добытого преступным путем</t>
  </si>
  <si>
    <t>Изготовление или сбыт поддельных денег, ценных бумаг, иных платежных документов</t>
  </si>
  <si>
    <t>186 -187</t>
  </si>
  <si>
    <t>Иные незаконные действия с валютными ценностями</t>
  </si>
  <si>
    <t>191-193</t>
  </si>
  <si>
    <t>Контрабанда</t>
  </si>
  <si>
    <t xml:space="preserve">Иные нарушения таможенного законодательства </t>
  </si>
  <si>
    <t>189, 190, 194</t>
  </si>
  <si>
    <t>Уклонение от уплаты налогов и (или) сборов с физического лица</t>
  </si>
  <si>
    <t>198, 199, 199.1, 199.2</t>
  </si>
  <si>
    <t>Обман потребителей (утратила силу)</t>
  </si>
  <si>
    <t>201-204</t>
  </si>
  <si>
    <t>Дача коммерческого подкупа</t>
  </si>
  <si>
    <t>204 чч. 1,2</t>
  </si>
  <si>
    <t>Получение коммерческого подкупа</t>
  </si>
  <si>
    <t>204 чч. 3,4</t>
  </si>
  <si>
    <t>205-227</t>
  </si>
  <si>
    <t>Организация незаконных формирований, банд и преступных организаций, или участие в них</t>
  </si>
  <si>
    <t>208-210</t>
  </si>
  <si>
    <t>Хулиганство</t>
  </si>
  <si>
    <t>Незаконные действия и нарушение правил обращения с оружием, БП, ВВ и взрывными устройствами</t>
  </si>
  <si>
    <t>222-226</t>
  </si>
  <si>
    <t>В т.ч. их хищение и вымогательство</t>
  </si>
  <si>
    <t>228-245</t>
  </si>
  <si>
    <t>Незаконные действия и нарушение правил обращения с наркотическими средствами и психотропными веществами</t>
  </si>
  <si>
    <t>228-233</t>
  </si>
  <si>
    <t>246-262</t>
  </si>
  <si>
    <t>Незаконная добыча водных животных и растений</t>
  </si>
  <si>
    <t>Незаконная охота</t>
  </si>
  <si>
    <t>263-271</t>
  </si>
  <si>
    <t>Нарушение правил безопасности движения и эксплуатации железнодор., воздушного или водного транспорта</t>
  </si>
  <si>
    <t>Нарушение правил дорожного движения и эксплуатации транспортных средств</t>
  </si>
  <si>
    <t>272-274</t>
  </si>
  <si>
    <t>275-284</t>
  </si>
  <si>
    <t>Получение взятки</t>
  </si>
  <si>
    <t>Дача взятки</t>
  </si>
  <si>
    <t>294-316</t>
  </si>
  <si>
    <t>В т.ч. в отношении лиц, осуществляющих правосудие, предвар. расследование, и их близких</t>
  </si>
  <si>
    <t>294-298</t>
  </si>
  <si>
    <t>317-330</t>
  </si>
  <si>
    <t>В т.ч. в отношении сотрудника правоохран. органа, других представителей власти</t>
  </si>
  <si>
    <t>317-319</t>
  </si>
  <si>
    <t>Незаконные действия в отношении официальных документов, гос. наград, печатей, штампов, бланков</t>
  </si>
  <si>
    <t>324-327</t>
  </si>
  <si>
    <t>ИТОГО (сумма строк 1, 10,12,15,16,19,29,38,41,46, 49,52,55,56,57,60,62,65).</t>
  </si>
  <si>
    <t>Пожизненное лишение свободы</t>
  </si>
  <si>
    <t xml:space="preserve">Небольшой тяжести </t>
  </si>
  <si>
    <t>Из них по делам частного обвинения</t>
  </si>
  <si>
    <t>Средней тяжести</t>
  </si>
  <si>
    <t>Тяжкие</t>
  </si>
  <si>
    <t>Особо тяжкие</t>
  </si>
  <si>
    <t>из них подсудности судов уровня субъекта РФ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</si>
  <si>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</si>
  <si>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</si>
  <si>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</si>
  <si>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Ф.K5r разд.1 стл.23 стр.77=0</t>
  </si>
  <si>
    <t>k5r - разд.1 гр.23 стр.77 д.б. равна 0 (несоверш. не м.б. госслужащими)</t>
  </si>
  <si>
    <t>Ф.K5r разд.2 стл.31 стр.66=Ф.K5r разд.2 стл.31 стр.1+Ф.K5r разд.2 стл.31 стр.10+Ф.K5r разд.2 стл.31 стр.12+Ф.K5r разд.2 стл.31 стр.15+Ф.K5r разд.2 стл.31 стр.16+Ф.K5r разд.2 стл.31 стр.19+Ф.K5r разд.2 стл.31 стр.29+Ф.K5r разд.2 стл.31 стр.38+Ф.K5r разд.2 стл.31 стр.41+Ф.K5r разд.2 стл.31 стр.46+Ф.K5r разд.2 стл.31 стр.49+Ф.K5r разд.2 стл.31 стр.52+Ф.K5r разд.2 стл.31 сумма стр.55-57+Ф.K5r разд.2 стл.31 стр.60+Ф.K5r разд.2 стл.31 стр.62+Ф.K5r разд.2 стл.31 стр.65</t>
  </si>
  <si>
    <t>Ф.K5r разд.2 стл.32 стр.66=Ф.K5r разд.2 стл.32 стр.1+Ф.K5r разд.2 стл.32 стр.10+Ф.K5r разд.2 стл.32 стр.12+Ф.K5r разд.2 стл.32 стр.15+Ф.K5r разд.2 стл.32 стр.16+Ф.K5r разд.2 стл.32 стр.19+Ф.K5r разд.2 стл.32 стр.29+Ф.K5r разд.2 стл.32 стр.38+Ф.K5r разд.2 стл.32 стр.41+Ф.K5r разд.2 стл.32 стр.46+Ф.K5r разд.2 стл.32 стр.49+Ф.K5r разд.2 стл.32 стр.52+Ф.K5r разд.2 стл.32 сумма стр.55-57+Ф.K5r разд.2 стл.32 стр.60+Ф.K5r разд.2 стл.32 стр.62+Ф.K5r разд.2 стл.32 стр.65</t>
  </si>
  <si>
    <t>Несовершеннолетних</t>
  </si>
  <si>
    <t>Лиц с неснятыми и непогашенными судимостями</t>
  </si>
  <si>
    <t>Совершили преступления в сельской местности</t>
  </si>
  <si>
    <t>Неоконченные преступления</t>
  </si>
  <si>
    <t>Совершили преступления 
в группе</t>
  </si>
  <si>
    <t>в т. ч. организованной</t>
  </si>
  <si>
    <t>В состоянии алкогольного опьянения</t>
  </si>
  <si>
    <t>наркотического и 
иного опьянения</t>
  </si>
  <si>
    <t>Имели неснятые и 
непогашенные судимости: всего</t>
  </si>
  <si>
    <t>две</t>
  </si>
  <si>
    <t>три и более</t>
  </si>
  <si>
    <t>В том числе были судимы в несовершеннолетнем возрасте</t>
  </si>
  <si>
    <t>Только за неосторожные преступления</t>
  </si>
  <si>
    <t>Только к мерам, не 
связанным с лишением свободы</t>
  </si>
  <si>
    <t>За наиболее тяжкие из 
совершенных преступлений: 
особо тяжкие</t>
  </si>
  <si>
    <t>тяжкие</t>
  </si>
  <si>
    <t>средней тяжести</t>
  </si>
  <si>
    <t>небольшой тяжести</t>
  </si>
  <si>
    <t>Отбытие наказания по последней судимости: отбыли полностью</t>
  </si>
  <si>
    <t>Освобождены от отбывания 
досрочно</t>
  </si>
  <si>
    <t>в т.ч. условно-досрочно</t>
  </si>
  <si>
    <t>С заменой более мягким видом</t>
  </si>
  <si>
    <t>Не отбыли наказание: всего</t>
  </si>
  <si>
    <t>в т. ч. лишение свободы вкл. отсрочку исполнения приговора</t>
  </si>
  <si>
    <t>Исправительные работы</t>
  </si>
  <si>
    <t>Условное осуждение: к лишению свободы</t>
  </si>
  <si>
    <t>Ф.K5r разд.2 стл.8 стр.24=Ф.K5r разд.2 сумма стл.14-17 стр.24</t>
  </si>
  <si>
    <t>Ф.K5r разд.2 стл.8 стр.25=Ф.K5r разд.2 сумма стл.14-17 стр.25</t>
  </si>
  <si>
    <t>Ф.K5r разд.2 стл.8 стр.26=Ф.K5r разд.2 сумма стл.14-17 стр.26</t>
  </si>
  <si>
    <t>Ф.K5r разд.2 стл.8 стр.27=Ф.K5r разд.2 сумма стл.14-17 стр.27</t>
  </si>
  <si>
    <t>Ф.K5r разд.1 стл.32 стр.66=Ф.K5r разд.1 стл.32 стр.1+Ф.K5r разд.1 стл.32 стр.10+Ф.K5r разд.1 стл.32 стр.12+Ф.K5r разд.1 стл.32 стр.15+Ф.K5r разд.1 стл.32 стр.16+Ф.K5r разд.1 стл.32 стр.19+Ф.K5r разд.1 стл.32 стр.29+Ф.K5r разд.1 стл.32 стр.38+Ф.K5r разд.1 стл.32 стр.41+Ф.K5r разд.1 стл.32 стр.46+Ф.K5r разд.1 стл.32 стр.49+Ф.K5r разд.1 стл.32 стр.52+Ф.K5r разд.1 стл.32 сумма стр.55-57+Ф.K5r разд.1 стл.32 стр.60+Ф.K5r разд.1 стл.32 стр.62+Ф.K5r разд.1 стл.32 стр.65</t>
  </si>
  <si>
    <t>Ф.K5r разд.2 стл.8 стр.28=Ф.K5r разд.2 сумма стл.14-17 стр.28</t>
  </si>
  <si>
    <t>Ф.K5r разд.2 стл.8 стр.29=Ф.K5r разд.2 сумма стл.14-17 стр.29</t>
  </si>
  <si>
    <t>Ф.K5r разд.2 стл.8 стр.30=Ф.K5r разд.2 сумма стл.14-17 стр.30</t>
  </si>
  <si>
    <t>Ф.K5r разд.2 стл.8 стр.31=Ф.K5r разд.2 сумма стл.14-17 стр.31</t>
  </si>
  <si>
    <t>Ф.K5r разд.2 стл.8 стр.32=Ф.K5r разд.2 сумма стл.14-17 стр.32</t>
  </si>
  <si>
    <t>Ф.K5r разд.2 стл.8 стр.33=Ф.K5r разд.2 сумма стл.14-17 стр.33</t>
  </si>
  <si>
    <t>Ф.K5r разд.2 стл.8 стр.34=Ф.K5r разд.2 сумма стл.14-17 стр.34</t>
  </si>
  <si>
    <t>Ф.K5r разд.2 стл.8 стр.35=Ф.K5r разд.2 сумма стл.14-17 стр.35</t>
  </si>
  <si>
    <t>Ф.K5r разд.2 стл.8 стр.36=Ф.K5r разд.2 сумма стл.14-17 стр.36</t>
  </si>
  <si>
    <t>Ф.K5r разд.2 стл.8 стр.37=Ф.K5r разд.2 сумма стл.14-17 стр.37</t>
  </si>
  <si>
    <t>Ф.K5r разд.2 стл.8 стр.62=Ф.K5r разд.2 сумма стл.14-17 стр.62</t>
  </si>
  <si>
    <t>Ф.K5r разд.2 стл.8 стр.63=Ф.K5r разд.2 сумма стл.14-17 стр.63</t>
  </si>
  <si>
    <t>Ф.K5r разд.2 стл.8 стр.64=Ф.K5r разд.2 сумма стл.14-17 стр.64</t>
  </si>
  <si>
    <t>Ф.K5r разд.2 стл.8 стр.65=Ф.K5r разд.2 сумма стл.14-17 стр.65</t>
  </si>
  <si>
    <t>Ф.K5r разд.2 стл.8 стр.66=Ф.K5r разд.2 сумма стл.14-17 стр.66</t>
  </si>
  <si>
    <t>Ф.K5r разд.2 стл.8 стр.67=Ф.K5r разд.2 сумма стл.14-17 стр.67</t>
  </si>
  <si>
    <t>Ф.K5r разд.2 стл.8 стр.68=Ф.K5r разд.2 сумма стл.14-17 стр.68</t>
  </si>
  <si>
    <t>Ф.K5r разд.2 стл.8 стр.69=Ф.K5r разд.2 сумма стл.14-17 стр.69</t>
  </si>
  <si>
    <t>Ф.K5r разд.2 стл.8 стр.70=Ф.K5r разд.2 сумма стл.14-17 стр.70</t>
  </si>
  <si>
    <t>Ф.K5r разд.2 стл.8 стр.71=Ф.K5r разд.2 сумма стл.14-17 стр.71</t>
  </si>
  <si>
    <t>Ф.K5r разд.2 стл.8 стр.72=Ф.K5r разд.2 сумма стл.14-17 стр.72</t>
  </si>
  <si>
    <t>Ф.K5r разд.2 стл.8 стр.73=Ф.K5r разд.2 сумма стл.14-17 стр.73</t>
  </si>
  <si>
    <t>Ф.K5r разд.2 стл.8 стр.74=Ф.K5r разд.2 сумма стл.14-17 стр.74</t>
  </si>
  <si>
    <t>Ф.K5r разд.2 стл.8 стр.75=Ф.K5r разд.2 сумма стл.14-17 стр.75</t>
  </si>
  <si>
    <t>Ф.K5r разд.2 стл.8 стр.76=Ф.K5r разд.2 сумма стл.14-17 стр.76</t>
  </si>
  <si>
    <t>Ф.K5r разд.2 стл.8 стр.77=Ф.K5r разд.2 сумма стл.14-17 стр.77</t>
  </si>
  <si>
    <t>Ф.K5r разд.2 стл.8 стр.78=Ф.K5r разд.2 сумма стл.14-17 стр.78</t>
  </si>
  <si>
    <t>Ф.K5r разд.2 стл.8 стр.1=Ф.K5r разд.2 сумма стл.18-19 стр.1+Ф.K5r разд.2 стл.22 стр.1</t>
  </si>
  <si>
    <t>Ф.K5r разд.2 стл.8 стр.2=Ф.K5r разд.2 сумма стл.18-19 стр.2+Ф.K5r разд.2 стл.22 стр.2</t>
  </si>
  <si>
    <t>Ф.K5r разд.2 стл.8 стр.3=Ф.K5r разд.2 сумма стл.18-19 стр.3+Ф.K5r разд.2 стл.22 стр.3</t>
  </si>
  <si>
    <t>Ф.K5r разд.2 стл.8 стр.4=Ф.K5r разд.2 сумма стл.18-19 стр.4+Ф.K5r разд.2 стл.22 стр.4</t>
  </si>
  <si>
    <t>Ф.K5r разд.2 стл.8 стр.5=Ф.K5r разд.2 сумма стл.18-19 стр.5+Ф.K5r разд.2 стл.22 стр.5</t>
  </si>
  <si>
    <t>Ф.K5r разд.2 стл.8 стр.6=Ф.K5r разд.2 сумма стл.18-19 стр.6+Ф.K5r разд.2 стл.22 стр.6</t>
  </si>
  <si>
    <t>Ф.K5r разд.2 стл.8 стр.7=Ф.K5r разд.2 сумма стл.18-19 стр.7+Ф.K5r разд.2 стл.22 стр.7</t>
  </si>
  <si>
    <t>Ф.K5r разд.2 стл.8 стр.8=Ф.K5r разд.2 сумма стл.18-19 стр.8+Ф.K5r разд.2 стл.22 стр.8</t>
  </si>
  <si>
    <t>Ф.K5r разд.2 стл.8 стр.9=Ф.K5r разд.2 сумма стл.18-19 стр.9+Ф.K5r разд.2 стл.22 стр.9</t>
  </si>
  <si>
    <t>Ф.K5r разд.2 стл.8 стр.10=Ф.K5r разд.2 сумма стл.18-19 стр.10+Ф.K5r разд.2 стл.22 стр.10</t>
  </si>
  <si>
    <t>Ф.K5r разд.2 стл.8 стр.11=Ф.K5r разд.2 сумма стл.18-19 стр.11+Ф.K5r разд.2 стл.22 стр.11</t>
  </si>
  <si>
    <t>Ф.K5r разд.2 стл.8 стр.12=Ф.K5r разд.2 сумма стл.18-19 стр.12+Ф.K5r разд.2 стл.22 стр.12</t>
  </si>
  <si>
    <t>Ф.K5r разд.2 стл.8 стр.13=Ф.K5r разд.2 сумма стл.18-19 стр.13+Ф.K5r разд.2 стл.22 стр.13</t>
  </si>
  <si>
    <t>Ф.K5r разд.2 стл.8 стр.14=Ф.K5r разд.2 сумма стл.18-19 стр.14+Ф.K5r разд.2 стл.22 стр.14</t>
  </si>
  <si>
    <t>Ф.K5r разд.2 стл.8 стр.15=Ф.K5r разд.2 сумма стл.18-19 стр.15+Ф.K5r разд.2 стл.22 стр.15</t>
  </si>
  <si>
    <t>Ф.K5r разд.2 стл.8 стр.16=Ф.K5r разд.2 сумма стл.18-19 стр.16+Ф.K5r разд.2 стл.22 стр.16</t>
  </si>
  <si>
    <t>Ф.K5r разд.2 стл.8 стр.17=Ф.K5r разд.2 сумма стл.18-19 стр.17+Ф.K5r разд.2 стл.22 стр.17</t>
  </si>
  <si>
    <t>Ф.K5r разд.2 стл.8 стр.18=Ф.K5r разд.2 сумма стл.18-19 стр.18+Ф.K5r разд.2 стл.22 стр.18</t>
  </si>
  <si>
    <t>Ф.K5r разд.2 стл.8 стр.19=Ф.K5r разд.2 сумма стл.18-19 стр.19+Ф.K5r разд.2 стл.22 стр.19</t>
  </si>
  <si>
    <t>Ф.K5r разд.2 стл.8 стр.20=Ф.K5r разд.2 сумма стл.18-19 стр.20+Ф.K5r разд.2 стл.22 стр.20</t>
  </si>
  <si>
    <t>Ф.K5r разд.2 стл.8 стр.21=Ф.K5r разд.2 сумма стл.18-19 стр.21+Ф.K5r разд.2 стл.22 стр.21</t>
  </si>
  <si>
    <t>Ф.K5r разд.2 стл.8 стр.22=Ф.K5r разд.2 сумма стл.18-19 стр.22+Ф.K5r разд.2 стл.22 стр.22</t>
  </si>
  <si>
    <t>Ф.K5r разд.2 стл.8 стр.23=Ф.K5r разд.2 сумма стл.18-19 стр.23+Ф.K5r разд.2 стл.22 стр.23</t>
  </si>
  <si>
    <t>Ф.K5r разд.2 стл.8 стр.24=Ф.K5r разд.2 сумма стл.18-19 стр.24+Ф.K5r разд.2 стл.22 стр.24</t>
  </si>
  <si>
    <t>Ф.K5r разд.2 стл.19 стр.59&gt;=Ф.K5r разд.2 сумма стл.20-21 стр.59</t>
  </si>
  <si>
    <t>Ф.K5r разд.2 стл.19 стр.60&gt;=Ф.K5r разд.2 сумма стл.20-21 стр.60</t>
  </si>
  <si>
    <t>Ф.K5r разд.2 стл.19 стр.61&gt;=Ф.K5r разд.2 сумма стл.20-21 стр.61</t>
  </si>
  <si>
    <t>Ф.K5r разд.2 стл.19 стр.62&gt;=Ф.K5r разд.2 сумма стл.20-21 стр.62</t>
  </si>
  <si>
    <t>Ф.K5r разд.2 стл.19 стр.63&gt;=Ф.K5r разд.2 сумма стл.20-21 стр.63</t>
  </si>
  <si>
    <t>Ф.K5r разд.2 стл.19 стр.64&gt;=Ф.K5r разд.2 сумма стл.20-21 стр.64</t>
  </si>
  <si>
    <t>Ф.K5r разд.2 стл.19 стр.65&gt;=Ф.K5r разд.2 сумма стл.20-21 стр.65</t>
  </si>
  <si>
    <t>Ф.K5r разд.2 стл.19 стр.66&gt;=Ф.K5r разд.2 сумма стл.20-21 стр.66</t>
  </si>
  <si>
    <t>Ф.K5r разд.2 стл.19 стр.67&gt;=Ф.K5r разд.2 сумма стл.20-21 стр.67</t>
  </si>
  <si>
    <t>Ф.K5r разд.2 стл.19 стр.68&gt;=Ф.K5r разд.2 сумма стл.20-21 стр.68</t>
  </si>
  <si>
    <t>Ф.K5r разд.2 стл.19 стр.69&gt;=Ф.K5r разд.2 сумма стл.20-21 стр.69</t>
  </si>
  <si>
    <t>Ф.K5r разд.2 стл.19 стр.70&gt;=Ф.K5r разд.2 сумма стл.20-21 стр.70</t>
  </si>
  <si>
    <t>Ф.K5r разд.2 стл.19 стр.71&gt;=Ф.K5r разд.2 сумма стл.20-21 стр.71</t>
  </si>
  <si>
    <t>Ф.K5r разд.2 стл.19 стр.72&gt;=Ф.K5r разд.2 сумма стл.20-21 стр.72</t>
  </si>
  <si>
    <t>Ф.K5r разд.2 стл.19 стр.73&gt;=Ф.K5r разд.2 сумма стл.20-21 стр.73</t>
  </si>
  <si>
    <t>Ф.K5r разд.2 стл.19 стр.74&gt;=Ф.K5r разд.2 сумма стл.20-21 стр.74</t>
  </si>
  <si>
    <t>Ф.K5r разд.2 стл.19 стр.75&gt;=Ф.K5r разд.2 сумма стл.20-21 стр.75</t>
  </si>
  <si>
    <t>Ф.K5r разд.2 стл.19 стр.76&gt;=Ф.K5r разд.2 сумма стл.20-21 стр.76</t>
  </si>
  <si>
    <t>Ф.K5r разд.2 стл.19 стр.77&gt;=Ф.K5r разд.2 сумма стл.20-21 стр.77</t>
  </si>
  <si>
    <t>Ф.K5r разд.2 стл.19 стр.78&gt;=Ф.K5r разд.2 сумма стл.20-21 стр.78</t>
  </si>
  <si>
    <t>Ф.K5r разд.1 стл.1 стр.90=Ф.K5r разд.2 стл.1 стр.90</t>
  </si>
  <si>
    <t>k5 - стр.90 гр.1 в 1 и 2-м разделах д.б. равны</t>
  </si>
  <si>
    <t>Ф.K5r разд.1 стл.1 стр.89=Ф.K5r разд.2 стл.1 стр.89</t>
  </si>
  <si>
    <t>k5 - стр.89 гр.1 в 1 и 2-м разделах д.б. равны</t>
  </si>
  <si>
    <t>Ф.K5r разд.1 стл.1 стр.88=Ф.K5r разд.2 стл.1 стр.88</t>
  </si>
  <si>
    <t>k5 - стр.88 гр.1 в 1 и 2-м разделах д.б. равны</t>
  </si>
  <si>
    <t>Ф.K5r разд.1 стл.1 стр.87=Ф.K5r разд.2 стл.1 стр.87</t>
  </si>
  <si>
    <t>k5 - стр.87 гр.1 в 1 и 2-м разделах д.б. равны</t>
  </si>
  <si>
    <t>Ф.K5r разд.1 стл.1 стр.86=Ф.K5r разд.2 стл.1 стр.86</t>
  </si>
  <si>
    <t>k5 - стр.86 гр.1 в 1 и 2-м разделах д.б. равны</t>
  </si>
  <si>
    <t>Ф.K5r разд.1 стл.1 стр.85=Ф.K5r разд.2 стл.1 стр.85</t>
  </si>
  <si>
    <t>k5 - стр.85 гр.1 в 1 и 2-м разделах д.б. равны</t>
  </si>
  <si>
    <t>Ф.K5r разд.1 стл.1 стр.84=Ф.K5r разд.2 стл.1 стр.84</t>
  </si>
  <si>
    <t>k5 - стр.84 гр.1 в 1 и 2-м разделах д.б. равны</t>
  </si>
  <si>
    <t>Ф.K5r разд.1 стл.1 стр.83=Ф.K5r разд.2 стл.1 стр.83</t>
  </si>
  <si>
    <t>k5 - стр.83 гр.1 в 1 и 2-м разделах д.б. равны</t>
  </si>
  <si>
    <t>Ф.K5r разд.1 стл.1 стр.82=Ф.K5r разд.2 стл.1 стр.82</t>
  </si>
  <si>
    <t>k5 - стр.82 гр.1 в 1 и 2-м разделах д.б. равны</t>
  </si>
  <si>
    <t>Ф.K5r разд.1 стл.1 стр.81=Ф.K5r разд.2 стл.1 стр.81</t>
  </si>
  <si>
    <t>k5 - стр.81 гр.1 в 1 и 2-м разделах д.б. равны</t>
  </si>
  <si>
    <t>Ф.K5r разд.1 стл.1 стр.80=Ф.K5r разд.2 стл.1 стр.80</t>
  </si>
  <si>
    <t>k5 - стр.80 гр.1 в 1 и 2-м разделах д.б. равны</t>
  </si>
  <si>
    <t>Ф.K5r разд.1 стл.1 стр.79=Ф.K5r разд.2 стл.1 стр.79</t>
  </si>
  <si>
    <t>k5 - стр.79 гр.1 в 1 и 2-м разделах д.б. равны</t>
  </si>
  <si>
    <t>Ф.K5r разд.1 стл.1 стр.78=Ф.K5r разд.2 стл.1 стр.78</t>
  </si>
  <si>
    <t>Ф.K5r разд.2 стл.8 стр.66=Ф.K5r разд.2 сумма стл.18-19 стр.66+Ф.K5r разд.2 стл.22 стр.66</t>
  </si>
  <si>
    <t>Ф.K5r разд.2 стл.8 стр.67=Ф.K5r разд.2 сумма стл.18-19 стр.67+Ф.K5r разд.2 стл.22 стр.67</t>
  </si>
  <si>
    <t>Ф.K5r разд.2 стл.8 стр.68=Ф.K5r разд.2 сумма стл.18-19 стр.68+Ф.K5r разд.2 стл.22 стр.68</t>
  </si>
  <si>
    <t>Ф.K5r разд.2 стл.8 стр.69=Ф.K5r разд.2 сумма стл.18-19 стр.69+Ф.K5r разд.2 стл.22 стр.69</t>
  </si>
  <si>
    <t>Ф.K5r разд.2 стл.8 стр.70=Ф.K5r разд.2 сумма стл.18-19 стр.70+Ф.K5r разд.2 стл.22 стр.70</t>
  </si>
  <si>
    <t>Ф.K5r разд.2 стл.8 стр.71=Ф.K5r разд.2 сумма стл.18-19 стр.71+Ф.K5r разд.2 стл.22 стр.71</t>
  </si>
  <si>
    <t>Ф.K5r разд.2 стл.8 стр.72=Ф.K5r разд.2 сумма стл.18-19 стр.72+Ф.K5r разд.2 стл.22 стр.72</t>
  </si>
  <si>
    <t>Ф.K5r разд.2 стл.8 стр.73=Ф.K5r разд.2 сумма стл.18-19 стр.73+Ф.K5r разд.2 стл.22 стр.73</t>
  </si>
  <si>
    <t>Ф.K5r разд.2 стл.8 стр.74=Ф.K5r разд.2 сумма стл.18-19 стр.74+Ф.K5r разд.2 стл.22 стр.74</t>
  </si>
  <si>
    <t>Ф.K5r разд.2 стл.8 стр.75=Ф.K5r разд.2 сумма стл.18-19 стр.75+Ф.K5r разд.2 стл.22 стр.75</t>
  </si>
  <si>
    <t>Ф.K5r разд.2 стл.8 стр.76=Ф.K5r разд.2 сумма стл.18-19 стр.76+Ф.K5r разд.2 стл.22 стр.76</t>
  </si>
  <si>
    <t>Ф.K5r разд.2 стл.8 стр.77=Ф.K5r разд.2 сумма стл.18-19 стр.77+Ф.K5r разд.2 стл.22 стр.77</t>
  </si>
  <si>
    <t>Ф.K5r разд.2 стл.8 стр.78=Ф.K5r разд.2 сумма стл.18-19 стр.78+Ф.K5r разд.2 стл.22 стр.78</t>
  </si>
  <si>
    <t>Ф.K5r разд.2 стл.8 стр.66=Ф.K5r разд.2 стл.8 стр.78</t>
  </si>
  <si>
    <t>Ф.K5r разд.2 стл.8 стр.78=Ф.K5r разд.2 стл.1 стр.78</t>
  </si>
  <si>
    <t>Ф.K5r разд.2 стл.1 стр.66=Ф.K5r разд.2 стл.1 стр.1+Ф.K5r разд.2 стл.1 стр.10+Ф.K5r разд.2 стл.1 стр.12+Ф.K5r разд.2 стл.1 стр.15+Ф.K5r разд.2 стл.1 стр.16+Ф.K5r разд.2 стл.1 стр.19+Ф.K5r разд.2 стл.1 стр.29+Ф.K5r разд.2 стл.1 стр.38+Ф.K5r разд.2 стл.1 стр.41+Ф.K5r разд.2 стл.1 стр.46+Ф.K5r разд.2 стл.1 стр.49+Ф.K5r разд.2 стл.1 стр.52+Ф.K5r разд.2 стл.1 сумма стр.55-57+Ф.K5r разд.2 стл.1 стр.60+Ф.K5r разд.2 стл.1 стр.62+Ф.K5r разд.2 стл.1 стр.65</t>
  </si>
  <si>
    <t>k5r - стр.66 разд.2 д.б. равна сумме стр. 1,10,12,15,16,19,29,38,41,46,49,52,55-57,60,62,65 разд.2</t>
  </si>
  <si>
    <t>Ф.K5r разд.1 стл.1 стр.52=Ф.K5r разд.2 стл.1 стр.52</t>
  </si>
  <si>
    <t>SFORM - k5 - ф.11/1 стр.52 гр.1 Против безопасности движения д.б. равна ф.11/2 стр.52 гр.1</t>
  </si>
  <si>
    <t>Ф.K5r разд.1 стл.1 стр.55=Ф.K5r разд.2 стл.1 стр.55</t>
  </si>
  <si>
    <t>SFORM - k5 - ф.11/1 стр.55 гр.1 В сфере компьютерной информации д.б. равна ф.11/2 стр.55 гр.1</t>
  </si>
  <si>
    <t>Ф.K5r разд.1 стл.1 стр.56=Ф.K5r разд.2 стл.1 стр.56</t>
  </si>
  <si>
    <t>SFORM - k5 - ф.11/1 стр.56 гр.1 Против основ конст-го строя д.б. равна ф.11/2 стр.56 гр.1</t>
  </si>
  <si>
    <t>Ф.K5r разд.1 стл.1 стр.57=Ф.K5r разд.2 стл.1 стр.57</t>
  </si>
  <si>
    <t>SFORM - k5 - ф.11/1 стр.57 гр.1 Против гос.власти, службы д.б. равна ф.11/2 стр.57 гр.1</t>
  </si>
  <si>
    <t>Ф.K5r разд.1 стл.1 стр.60=Ф.K5r разд.2 стл.1 стр.60</t>
  </si>
  <si>
    <t>SFORM - k5 - ф.11/1 стр.60 гр.1 Против правосудия д.б. равна ф.11/2 стр.60 гр.1</t>
  </si>
  <si>
    <t>Ф.K5r разд.1 стл.1 стр.62=Ф.K5r разд.2 стл.1 стр.62</t>
  </si>
  <si>
    <t>SFORM - k5 - ф.11/1 стр.62 гр.1 Против порядка управления д.б. равна ф.11/2 стр.62 гр.1</t>
  </si>
  <si>
    <t>Ф.K5r разд.1 стл.1 стр.65=Ф.K5r разд.2 стл.1 стр.65</t>
  </si>
  <si>
    <t>SFORM - k5 - ф.11/1 стр.65 гр.1 Против мира и человечества д.б. равна ф.11/2 стр.65 гр.1</t>
  </si>
  <si>
    <t>SFORM - k5 - ф.11/1 стр.66 гр.1 ИТОГО д.б. равна ф.11/2 стр.66 гр.1</t>
  </si>
  <si>
    <t>Ф.K5r разд.2 стл.1 стр.77=Ф.K5r разд.1 стл.1 стр.77</t>
  </si>
  <si>
    <t>SFORM - k5 - ф.11/2 стр.77 гр.1 Осужд. н/л д.б. ф.11/1 равна ф.11/1 стр.77 гр.1</t>
  </si>
  <si>
    <t>Ф.K5r разд.2 стл.1 стр.76=Ф.K5r разд.1 стл.1 стр.76</t>
  </si>
  <si>
    <t>SFORM - k5 - ф.11/2 стр.76 гр.1 Осуж. женщин д.б. равна ф.11/1 стр.76 гр.1</t>
  </si>
  <si>
    <t>Ф.K5r разд.1 стл.1 стр.68=Ф.K5r разд.2 стл.1 стр.68</t>
  </si>
  <si>
    <t>SFORM - k5 - ф.11/1 гр.1 стр.68 (Небол. тяж.) д.б. равна ф.11/2 гр.1 стр.68</t>
  </si>
  <si>
    <t>Ф.K5r разд.1 стл.1 стр.70=Ф.K5r разд.2 стл.1 стр.70</t>
  </si>
  <si>
    <t>SFORM - k5 - ф.11/1 гр.1 стр.70 (Средн. тяж.) д.б. равна ф.11/2 гр.1 стр.70</t>
  </si>
  <si>
    <t>Ф.K5r разд.1 стл.1 стр.71=Ф.K5r разд.2 стл.1 стр.71</t>
  </si>
  <si>
    <t>SFORM - k5 - ф.11/1 гр.1 стр.71 (Тяжкие прест.) д.б. равна ф.11/2 гр.1 стр.71</t>
  </si>
  <si>
    <t>Ф.K5r разд.1 стл.1 стр.72=Ф.K5r разд.2 стл.1 стр.72</t>
  </si>
  <si>
    <t>SFORM - ф.11/1 гр.1 стр.72 (Особо тяжк. прест.) д.б. равна ф.11/2 гр.1 стр.72</t>
  </si>
  <si>
    <t>Ф.K5r разд.2 стл.19 стр.1&gt;=Ф.K5r разд.2 сумма стл.20-21 стр.1</t>
  </si>
  <si>
    <t>(SFORM-2) k5 - ф.11 разд.2 гр.19 для строк с 1 по 78 д.б. &gt;= ф.11 разд.2 суммы граф 20+21 для строк с 1 по 78</t>
  </si>
  <si>
    <t>Ф.K5r разд.2 стл.19 стр.2&gt;=Ф.K5r разд.2 сумма стл.20-21 стр.2</t>
  </si>
  <si>
    <t>Ф.K5r разд.1 стл.2 стр.66=Ф.K5r разд.1 стл.2 стр.1+Ф.K5r разд.1 стл.2 стр.10+Ф.K5r разд.1 стл.2 стр.12+Ф.K5r разд.1 стл.2 стр.15+Ф.K5r разд.1 стл.2 стр.16+Ф.K5r разд.1 стл.2 стр.19+Ф.K5r разд.1 стл.2 стр.29+Ф.K5r разд.1 стл.2 стр.38+Ф.K5r разд.1 стл.2 стр.41+Ф.K5r разд.1 стл.2 стр.46+Ф.K5r разд.1 стл.2 стр.49+Ф.K5r разд.1 стл.2 стр.52+Ф.K5r разд.1 стл.2 сумма стр.55-57+Ф.K5r разд.1 стл.2 стр.60+Ф.K5r разд.1 стл.2 стр.62+Ф.K5r разд.1 стл.2 стр.65</t>
  </si>
  <si>
    <t>Ф.K5r разд.1 стл.3 стр.66=Ф.K5r разд.1 стл.3 стр.1+Ф.K5r разд.1 стл.3 стр.10+Ф.K5r разд.1 стл.3 стр.12+Ф.K5r разд.1 стл.3 стр.15+Ф.K5r разд.1 стл.3 стр.16+Ф.K5r разд.1 стл.3 стр.19+Ф.K5r разд.1 стл.3 стр.29+Ф.K5r разд.1 стл.3 стр.38+Ф.K5r разд.1 стл.3 стр.41+Ф.K5r разд.1 стл.3 стр.46+Ф.K5r разд.1 стл.3 стр.49+Ф.K5r разд.1 стл.3 стр.52+Ф.K5r разд.1 стл.3 сумма стр.55-57+Ф.K5r разд.1 стл.3 стр.60+Ф.K5r разд.1 стл.3 стр.62+Ф.K5r разд.1 стл.3 стр.65</t>
  </si>
  <si>
    <t>Ф.K5r разд.2 стл.8 стр.1=Ф.K5r разд.2 сумма стл.14-17 стр.1</t>
  </si>
  <si>
    <t>Ф.K5r разд.2 стл.8 стр.2=Ф.K5r разд.2 сумма стл.14-17 стр.2</t>
  </si>
  <si>
    <t>Ф.K5r разд.2 стл.8 стр.3=Ф.K5r разд.2 сумма стл.14-17 стр.3</t>
  </si>
  <si>
    <t>Условное осуждение 
к иным мерам</t>
  </si>
  <si>
    <t>Признаны совершившими преступления : при рецидиве</t>
  </si>
  <si>
    <t>при опасном рецидиве</t>
  </si>
  <si>
    <t>при особо опасном рецидиве</t>
  </si>
  <si>
    <t>Из ранее юридически несудимых: судимости сняты и погашены</t>
  </si>
  <si>
    <t>освобождались от угол. ответственности (наказания) по нереабилит. основаниям</t>
  </si>
  <si>
    <t>Впервые совершили два и более преступлений</t>
  </si>
  <si>
    <t>136-149</t>
  </si>
  <si>
    <t>Организация незаконных формирований, банд и преступных организаций  или участие в них</t>
  </si>
  <si>
    <t>В т.ч. в отношении лица, осуществляющего правосудие, предвар. расследование, и их близких</t>
  </si>
  <si>
    <t>Руководитель отчета</t>
  </si>
  <si>
    <t>Фамилия И.О.                            подпись</t>
  </si>
  <si>
    <t>k5 - гр.1 раздела 1 д.б. равна сумме гр. 17-20 раздела 1</t>
  </si>
  <si>
    <t xml:space="preserve">     Саляхов Д.З.</t>
  </si>
  <si>
    <t>ведущий специалист</t>
  </si>
  <si>
    <t>Идиятуллина Э.Ш.</t>
  </si>
  <si>
    <t>(843)221-65-52</t>
  </si>
  <si>
    <t>5 февраля</t>
  </si>
  <si>
    <t>2010     г.</t>
  </si>
  <si>
    <t>Ф.K5r разд.1 стл.1 стр.10=Ф.K5r разд.1 сумма стл.21-25 стр.10+Ф.K5r разд.1 сумма стл.27-31 стр.10</t>
  </si>
  <si>
    <t>Ф.K5r разд.1 стл.1 стр.11=Ф.K5r разд.1 сумма стл.21-25 стр.11+Ф.K5r разд.1 сумма стл.27-31 стр.11</t>
  </si>
  <si>
    <t>Ф.K5r разд.1 стл.1 стр.12=Ф.K5r разд.1 сумма стл.21-25 стр.12+Ф.K5r разд.1 сумма стл.27-31 стр.12</t>
  </si>
  <si>
    <t>Ф.K5r разд.1 стл.1 стр.13=Ф.K5r разд.1 сумма стл.21-25 стр.13+Ф.K5r разд.1 сумма стл.27-31 стр.13</t>
  </si>
  <si>
    <t>Ф.K5r разд.1 стл.1 стр.14=Ф.K5r разд.1 сумма стл.21-25 стр.14+Ф.K5r разд.1 сумма стл.27-31 стр.14</t>
  </si>
  <si>
    <t>Ф.K5r разд.1 стл.1 стр.15=Ф.K5r разд.1 сумма стл.21-25 стр.15+Ф.K5r разд.1 сумма стл.27-31 стр.15</t>
  </si>
  <si>
    <t>Ф.K5r разд.1 стл.1 стр.16=Ф.K5r разд.1 сумма стл.21-25 стр.16+Ф.K5r разд.1 сумма стл.27-31 стр.16</t>
  </si>
  <si>
    <t>Ф.K5r разд.1 стл.1 стр.17=Ф.K5r разд.1 сумма стл.21-25 стр.17+Ф.K5r разд.1 сумма стл.27-31 стр.17</t>
  </si>
  <si>
    <t>Ф.K5r разд.1 стл.1 стр.18=Ф.K5r разд.1 сумма стл.21-25 стр.18+Ф.K5r разд.1 сумма стл.27-31 стр.18</t>
  </si>
  <si>
    <t>Ф.K5r разд.1 стл.1 стр.19=Ф.K5r разд.1 сумма стл.21-25 стр.19+Ф.K5r разд.1 сумма стл.27-31 стр.19</t>
  </si>
  <si>
    <t>Ф.K5r разд.1 стл.1 стр.20=Ф.K5r разд.1 сумма стл.21-25 стр.20+Ф.K5r разд.1 сумма стл.27-31 стр.20</t>
  </si>
  <si>
    <t>Ф.K5r разд.1 стл.1 стр.21=Ф.K5r разд.1 сумма стл.21-25 стр.21+Ф.K5r разд.1 сумма стл.27-31 стр.21</t>
  </si>
  <si>
    <t>Ф.K5r разд.1 стл.1 стр.22=Ф.K5r разд.1 сумма стл.21-25 стр.22+Ф.K5r разд.1 сумма стл.27-31 стр.22</t>
  </si>
  <si>
    <t>Ф.K5r разд.1 стл.1 стр.23=Ф.K5r разд.1 сумма стл.21-25 стр.23+Ф.K5r разд.1 сумма стл.27-31 стр.23</t>
  </si>
  <si>
    <t>Ф.K5r разд.1 стл.1 стр.24=Ф.K5r разд.1 сумма стл.21-25 стр.24+Ф.K5r разд.1 сумма стл.27-31 стр.24</t>
  </si>
  <si>
    <t>Ф.K5r разд.1 стл.1 стр.25=Ф.K5r разд.1 сумма стл.21-25 стр.25+Ф.K5r разд.1 сумма стл.27-31 стр.25</t>
  </si>
  <si>
    <t>Ф.K5r разд.1 стл.1 стр.26=Ф.K5r разд.1 сумма стл.21-25 стр.26+Ф.K5r разд.1 сумма стл.27-31 стр.26</t>
  </si>
  <si>
    <t>Ф.K5r разд.1 стл.1 стр.27=Ф.K5r разд.1 сумма стл.21-25 стр.27+Ф.K5r разд.1 сумма стл.27-31 стр.27</t>
  </si>
  <si>
    <t>Ф.K5r разд.1 стл.1 стр.28=Ф.K5r разд.1 сумма стл.21-25 стр.28+Ф.K5r разд.1 сумма стл.27-31 стр.28</t>
  </si>
  <si>
    <t>Ф.K5r разд.1 стл.9 стр.66=Ф.K5r разд.1 стл.9 стр.1+Ф.K5r разд.1 стл.9 стр.10+Ф.K5r разд.1 стл.9 стр.12+Ф.K5r разд.1 стл.9 стр.15+Ф.K5r разд.1 стл.9 стр.16+Ф.K5r разд.1 стл.9 стр.19+Ф.K5r разд.1 стл.9 стр.29+Ф.K5r разд.1 стл.9 стр.38+Ф.K5r разд.1 стл.9 стр.41+Ф.K5r разд.1 стл.9 стр.46+Ф.K5r разд.1 стл.9 стр.49+Ф.K5r разд.1 стл.9 стр.52+Ф.K5r разд.1 стл.9 сумма стр.55-57+Ф.K5r разд.1 стл.9 стр.60+Ф.K5r разд.1 стл.9 стр.62+Ф.K5r разд.1 стл.9 стр.65</t>
  </si>
  <si>
    <t>Ф.K5r разд.1 стл.10 стр.66=Ф.K5r разд.1 стл.10 стр.1+Ф.K5r разд.1 стл.10 стр.10+Ф.K5r разд.1 стл.10 стр.12+Ф.K5r разд.1 стл.10 стр.15+Ф.K5r разд.1 стл.10 стр.16+Ф.K5r разд.1 стл.10 стр.19+Ф.K5r разд.1 стл.10 стр.29+Ф.K5r разд.1 стл.10 стр.38+Ф.K5r разд.1 стл.10 стр.41+Ф.K5r разд.1 стл.10 стр.46+Ф.K5r разд.1 стл.10 стр.49+Ф.K5r разд.1 стл.10 стр.52+Ф.K5r разд.1 стл.10 сумма стр.55-57+Ф.K5r разд.1 стл.10 стр.60+Ф.K5r разд.1 стл.10 стр.62+Ф.K5r разд.1 стл.10 стр.65</t>
  </si>
  <si>
    <t>Ф.K5r разд.2 стл.8 стр.5=Ф.K5r разд.2 сумма стл.14-17 стр.5</t>
  </si>
  <si>
    <t>Ф.K5r разд.2 стл.8 стр.6=Ф.K5r разд.2 сумма стл.14-17 стр.6</t>
  </si>
  <si>
    <t>Ф.K5r разд.2 стл.8 стр.7=Ф.K5r разд.2 сумма стл.14-17 стр.7</t>
  </si>
  <si>
    <t>Ф.K5r разд.2 стл.8 стр.8=Ф.K5r разд.2 сумма стл.14-17 стр.8</t>
  </si>
  <si>
    <t>Ф.K5r разд.2 стл.8 стр.9=Ф.K5r разд.2 сумма стл.14-17 стр.9</t>
  </si>
  <si>
    <t>Ф.K5r разд.2 стл.8 стр.10=Ф.K5r разд.2 сумма стл.14-17 стр.10</t>
  </si>
  <si>
    <t>Ф.K5r разд.1 стл.11 стр.66=Ф.K5r разд.1 стл.11 стр.1+Ф.K5r разд.1 стл.11 стр.10+Ф.K5r разд.1 стл.11 стр.12+Ф.K5r разд.1 стл.11 стр.15+Ф.K5r разд.1 стл.11 стр.16+Ф.K5r разд.1 стл.11 стр.19+Ф.K5r разд.1 стл.11 стр.29+Ф.K5r разд.1 стл.11 стр.38+Ф.K5r разд.1 стл.11 стр.41+Ф.K5r разд.1 стл.11 стр.46+Ф.K5r разд.1 стл.11 стр.49+Ф.K5r разд.1 стл.11 стр.52+Ф.K5r разд.1 стл.11 сумма стр.55-57+Ф.K5r разд.1 стл.11 стр.60+Ф.K5r разд.1 стл.11 стр.62+Ф.K5r разд.1 стл.11 стр.65</t>
  </si>
  <si>
    <t>Ф.K5r разд.1 стл.12 стр.66=Ф.K5r разд.1 стл.12 стр.1+Ф.K5r разд.1 стл.12 стр.10+Ф.K5r разд.1 стл.12 стр.12+Ф.K5r разд.1 стл.12 стр.15+Ф.K5r разд.1 стл.12 стр.16+Ф.K5r разд.1 стл.12 стр.19+Ф.K5r разд.1 стл.12 стр.29+Ф.K5r разд.1 стл.12 стр.38+Ф.K5r разд.1 стл.12 стр.41+Ф.K5r разд.1 стл.12 стр.46+Ф.K5r разд.1 стл.12 стр.49+Ф.K5r разд.1 стл.12 стр.52+Ф.K5r разд.1 стл.12 сумма стр.55-57+Ф.K5r разд.1 стл.12 стр.60+Ф.K5r разд.1 стл.12 стр.62+Ф.K5r разд.1 стл.12 стр.65</t>
  </si>
  <si>
    <t>Ф.K5r разд.1 стл.13 стр.66=Ф.K5r разд.1 стл.13 стр.1+Ф.K5r разд.1 стл.13 стр.10+Ф.K5r разд.1 стл.13 стр.12+Ф.K5r разд.1 стл.13 стр.15+Ф.K5r разд.1 стл.13 стр.16+Ф.K5r разд.1 стл.13 стр.19+Ф.K5r разд.1 стл.13 стр.29+Ф.K5r разд.1 стл.13 стр.38+Ф.K5r разд.1 стл.13 стр.41+Ф.K5r разд.1 стл.13 стр.46+Ф.K5r разд.1 стл.13 стр.49+Ф.K5r разд.1 стл.13 стр.52+Ф.K5r разд.1 стл.13 сумма стр.55-57+Ф.K5r разд.1 стл.13 стр.60+Ф.K5r разд.1 стл.13 стр.62+Ф.K5r разд.1 стл.13 стр.65</t>
  </si>
  <si>
    <t>Ф.K5r разд.1 стл.14 стр.66=Ф.K5r разд.1 стл.14 стр.1+Ф.K5r разд.1 стл.14 стр.10+Ф.K5r разд.1 стл.14 стр.12+Ф.K5r разд.1 стл.14 стр.15+Ф.K5r разд.1 стл.14 стр.16+Ф.K5r разд.1 стл.14 стр.19+Ф.K5r разд.1 стл.14 стр.29+Ф.K5r разд.1 стл.14 стр.38+Ф.K5r разд.1 стл.14 стр.41+Ф.K5r разд.1 стл.14 стр.46+Ф.K5r разд.1 стл.14 стр.49+Ф.K5r разд.1 стл.14 стр.52+Ф.K5r разд.1 стл.14 сумма стр.55-57+Ф.K5r разд.1 стл.14 стр.60+Ф.K5r разд.1 стл.14 стр.62+Ф.K5r разд.1 стл.14 стр.65</t>
  </si>
  <si>
    <t>Ф.K5r разд.1 стл.15 стр.66=Ф.K5r разд.1 стл.15 стр.1+Ф.K5r разд.1 стл.15 стр.10+Ф.K5r разд.1 стл.15 стр.12+Ф.K5r разд.1 стл.15 стр.15+Ф.K5r разд.1 стл.15 стр.16+Ф.K5r разд.1 стл.15 стр.19+Ф.K5r разд.1 стл.15 стр.29+Ф.K5r разд.1 стл.15 стр.38+Ф.K5r разд.1 стл.15 стр.41+Ф.K5r разд.1 стл.15 стр.46+Ф.K5r разд.1 стл.15 стр.49+Ф.K5r разд.1 стл.15 стр.52+Ф.K5r разд.1 стл.15 сумма стр.55-57+Ф.K5r разд.1 стл.15 стр.60+Ф.K5r разд.1 стл.15 стр.62+Ф.K5r разд.1 стл.15 стр.65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</si>
</sst>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39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8"/>
      <color indexed="57"/>
      <name val="Times New Roman"/>
      <family val="1"/>
    </font>
    <font>
      <sz val="10"/>
      <color indexed="57"/>
      <name val="Arial"/>
      <family val="0"/>
    </font>
    <font>
      <sz val="10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54"/>
      <name val="Arial"/>
      <family val="0"/>
    </font>
    <font>
      <b/>
      <sz val="8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 CYR"/>
      <family val="1"/>
    </font>
    <font>
      <b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right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10" fillId="0" borderId="7" xfId="0" applyFont="1" applyBorder="1" applyAlignment="1" applyProtection="1">
      <alignment/>
      <protection locked="0"/>
    </xf>
    <xf numFmtId="0" fontId="10" fillId="0" borderId="8" xfId="0" applyFont="1" applyBorder="1" applyAlignment="1" applyProtection="1">
      <alignment/>
      <protection locked="0"/>
    </xf>
    <xf numFmtId="0" fontId="10" fillId="0" borderId="9" xfId="0" applyFont="1" applyBorder="1" applyAlignment="1" applyProtection="1">
      <alignment/>
      <protection locked="0"/>
    </xf>
    <xf numFmtId="0" fontId="14" fillId="0" borderId="0" xfId="0" applyFont="1" applyFill="1" applyAlignment="1" applyProtection="1">
      <alignment shrinkToFit="1"/>
      <protection/>
    </xf>
    <xf numFmtId="0" fontId="21" fillId="0" borderId="0" xfId="19">
      <alignment/>
      <protection/>
    </xf>
    <xf numFmtId="0" fontId="21" fillId="0" borderId="0" xfId="19" applyBorder="1">
      <alignment/>
      <protection/>
    </xf>
    <xf numFmtId="0" fontId="23" fillId="0" borderId="10" xfId="19" applyFont="1" applyBorder="1" applyAlignment="1">
      <alignment horizontal="center" vertical="center" wrapText="1"/>
      <protection/>
    </xf>
    <xf numFmtId="0" fontId="23" fillId="0" borderId="11" xfId="19" applyFont="1" applyBorder="1" applyAlignment="1">
      <alignment horizontal="justify" vertical="top" wrapText="1"/>
      <protection/>
    </xf>
    <xf numFmtId="0" fontId="23" fillId="0" borderId="12" xfId="19" applyFont="1" applyBorder="1" applyAlignment="1">
      <alignment horizontal="center" vertical="top" wrapText="1"/>
      <protection/>
    </xf>
    <xf numFmtId="0" fontId="9" fillId="0" borderId="12" xfId="19" applyFont="1" applyBorder="1" applyAlignment="1">
      <alignment horizontal="center" vertical="top" wrapText="1"/>
      <protection/>
    </xf>
    <xf numFmtId="0" fontId="23" fillId="0" borderId="10" xfId="19" applyFont="1" applyBorder="1" applyAlignment="1">
      <alignment horizontal="justify" vertical="top" wrapText="1"/>
      <protection/>
    </xf>
    <xf numFmtId="0" fontId="24" fillId="0" borderId="10" xfId="19" applyFont="1" applyBorder="1" applyAlignment="1">
      <alignment textRotation="90" wrapText="1"/>
      <protection/>
    </xf>
    <xf numFmtId="0" fontId="23" fillId="0" borderId="12" xfId="19" applyFont="1" applyBorder="1" applyAlignment="1">
      <alignment horizontal="center" vertical="center" wrapText="1"/>
      <protection/>
    </xf>
    <xf numFmtId="0" fontId="9" fillId="0" borderId="13" xfId="19" applyFont="1" applyBorder="1" applyAlignment="1">
      <alignment horizontal="center" vertical="top" wrapText="1"/>
      <protection/>
    </xf>
    <xf numFmtId="0" fontId="23" fillId="0" borderId="13" xfId="19" applyFont="1" applyBorder="1" applyAlignment="1">
      <alignment horizontal="center" vertical="center" wrapText="1"/>
      <protection/>
    </xf>
    <xf numFmtId="0" fontId="21" fillId="0" borderId="0" xfId="19" applyAlignment="1">
      <alignment horizontal="center"/>
      <protection/>
    </xf>
    <xf numFmtId="0" fontId="21" fillId="0" borderId="0" xfId="19" applyAlignment="1">
      <alignment/>
      <protection/>
    </xf>
    <xf numFmtId="0" fontId="21" fillId="0" borderId="0" xfId="19" applyBorder="1" applyAlignment="1">
      <alignment horizontal="center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22" fillId="0" borderId="10" xfId="19" applyFont="1" applyBorder="1" applyAlignment="1">
      <alignment horizontal="center" vertical="center" textRotation="90" wrapText="1"/>
      <protection/>
    </xf>
    <xf numFmtId="0" fontId="23" fillId="0" borderId="10" xfId="19" applyFont="1" applyBorder="1" applyAlignment="1">
      <alignment horizontal="center" vertical="center" wrapText="1"/>
      <protection/>
    </xf>
    <xf numFmtId="0" fontId="22" fillId="0" borderId="10" xfId="19" applyFont="1" applyBorder="1" applyAlignment="1">
      <alignment horizontal="center" vertical="center" wrapText="1"/>
      <protection/>
    </xf>
    <xf numFmtId="0" fontId="26" fillId="0" borderId="10" xfId="19" applyFont="1" applyBorder="1" applyAlignment="1">
      <alignment horizontal="center" vertical="top" wrapText="1"/>
      <protection/>
    </xf>
    <xf numFmtId="0" fontId="23" fillId="0" borderId="10" xfId="19" applyFont="1" applyBorder="1" applyAlignment="1">
      <alignment horizontal="center" vertical="top" wrapText="1"/>
      <protection/>
    </xf>
    <xf numFmtId="0" fontId="23" fillId="3" borderId="10" xfId="19" applyFont="1" applyFill="1" applyBorder="1" applyAlignment="1">
      <alignment horizontal="center" vertical="top" wrapText="1"/>
      <protection/>
    </xf>
    <xf numFmtId="0" fontId="22" fillId="0" borderId="10" xfId="19" applyFont="1" applyBorder="1" applyAlignment="1">
      <alignment horizontal="center" vertical="top" wrapText="1"/>
      <protection/>
    </xf>
    <xf numFmtId="0" fontId="9" fillId="0" borderId="10" xfId="19" applyFont="1" applyBorder="1" applyAlignment="1">
      <alignment horizontal="center" vertical="top" wrapText="1"/>
      <protection/>
    </xf>
    <xf numFmtId="0" fontId="7" fillId="0" borderId="10" xfId="19" applyFont="1" applyBorder="1" applyAlignment="1">
      <alignment horizontal="center" vertical="top" wrapText="1"/>
      <protection/>
    </xf>
    <xf numFmtId="0" fontId="25" fillId="0" borderId="0" xfId="0" applyFont="1" applyAlignment="1" applyProtection="1">
      <alignment/>
      <protection locked="0"/>
    </xf>
    <xf numFmtId="0" fontId="23" fillId="0" borderId="10" xfId="19" applyFont="1" applyBorder="1" applyAlignment="1">
      <alignment horizontal="left" vertical="top" wrapText="1"/>
      <protection/>
    </xf>
    <xf numFmtId="0" fontId="7" fillId="0" borderId="0" xfId="19" applyFont="1" applyAlignment="1">
      <alignment horizontal="left"/>
      <protection/>
    </xf>
    <xf numFmtId="0" fontId="9" fillId="0" borderId="0" xfId="19" applyFont="1">
      <alignment/>
      <protection/>
    </xf>
    <xf numFmtId="0" fontId="29" fillId="0" borderId="14" xfId="19" applyFont="1" applyBorder="1" applyAlignment="1">
      <alignment wrapText="1"/>
      <protection/>
    </xf>
    <xf numFmtId="0" fontId="18" fillId="0" borderId="15" xfId="0" applyNumberFormat="1" applyAlignment="1">
      <alignment/>
    </xf>
    <xf numFmtId="1" fontId="30" fillId="0" borderId="15" xfId="0" applyNumberFormat="1" applyAlignment="1">
      <alignment horizontal="center"/>
    </xf>
    <xf numFmtId="0" fontId="31" fillId="0" borderId="12" xfId="19" applyFont="1" applyBorder="1" applyAlignment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7" fillId="0" borderId="0" xfId="0" applyNumberFormat="1" applyFont="1" applyAlignment="1" applyProtection="1">
      <alignment/>
      <protection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33" fillId="0" borderId="16" xfId="0" applyFont="1" applyBorder="1" applyAlignment="1">
      <alignment horizontal="left"/>
    </xf>
    <xf numFmtId="0" fontId="33" fillId="0" borderId="18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7" fillId="0" borderId="23" xfId="0" applyFont="1" applyBorder="1" applyAlignment="1">
      <alignment horizontal="right"/>
    </xf>
    <xf numFmtId="0" fontId="13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26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26" xfId="0" applyNumberFormat="1" applyAlignment="1">
      <alignment horizontal="center" wrapText="1"/>
    </xf>
    <xf numFmtId="0" fontId="0" fillId="0" borderId="15" xfId="0" applyNumberFormat="1" applyAlignment="1">
      <alignment wrapText="1"/>
    </xf>
    <xf numFmtId="0" fontId="0" fillId="0" borderId="0" xfId="0" applyAlignment="1">
      <alignment wrapText="1"/>
    </xf>
    <xf numFmtId="1" fontId="34" fillId="0" borderId="10" xfId="19" applyNumberFormat="1" applyFont="1" applyBorder="1" applyAlignment="1">
      <alignment horizontal="center" wrapText="1"/>
      <protection/>
    </xf>
    <xf numFmtId="0" fontId="23" fillId="4" borderId="10" xfId="19" applyFont="1" applyFill="1" applyBorder="1" applyAlignment="1">
      <alignment horizontal="left" vertical="top" wrapText="1"/>
      <protection/>
    </xf>
    <xf numFmtId="0" fontId="9" fillId="4" borderId="10" xfId="19" applyFont="1" applyFill="1" applyBorder="1" applyAlignment="1">
      <alignment horizontal="center" vertical="top" wrapText="1"/>
      <protection/>
    </xf>
    <xf numFmtId="0" fontId="23" fillId="4" borderId="10" xfId="19" applyFont="1" applyFill="1" applyBorder="1" applyAlignment="1">
      <alignment horizontal="center" vertical="top" wrapText="1"/>
      <protection/>
    </xf>
    <xf numFmtId="1" fontId="34" fillId="4" borderId="10" xfId="19" applyNumberFormat="1" applyFont="1" applyFill="1" applyBorder="1" applyAlignment="1">
      <alignment horizontal="center" wrapText="1"/>
      <protection/>
    </xf>
    <xf numFmtId="0" fontId="22" fillId="4" borderId="10" xfId="19" applyFont="1" applyFill="1" applyBorder="1" applyAlignment="1">
      <alignment horizontal="center" vertical="center" wrapText="1"/>
      <protection/>
    </xf>
    <xf numFmtId="1" fontId="34" fillId="0" borderId="12" xfId="19" applyNumberFormat="1" applyFont="1" applyBorder="1" applyAlignment="1">
      <alignment horizontal="center" wrapText="1"/>
      <protection/>
    </xf>
    <xf numFmtId="1" fontId="34" fillId="0" borderId="22" xfId="19" applyNumberFormat="1" applyFont="1" applyBorder="1" applyAlignment="1">
      <alignment horizontal="center" wrapText="1"/>
      <protection/>
    </xf>
    <xf numFmtId="1" fontId="34" fillId="0" borderId="13" xfId="19" applyNumberFormat="1" applyFont="1" applyBorder="1" applyAlignment="1">
      <alignment horizontal="center" wrapText="1"/>
      <protection/>
    </xf>
    <xf numFmtId="0" fontId="23" fillId="4" borderId="10" xfId="19" applyFont="1" applyFill="1" applyBorder="1" applyAlignment="1">
      <alignment horizontal="center" vertical="center" wrapText="1"/>
      <protection/>
    </xf>
    <xf numFmtId="1" fontId="34" fillId="4" borderId="12" xfId="19" applyNumberFormat="1" applyFont="1" applyFill="1" applyBorder="1" applyAlignment="1">
      <alignment horizontal="center" wrapText="1"/>
      <protection/>
    </xf>
    <xf numFmtId="1" fontId="34" fillId="4" borderId="22" xfId="19" applyNumberFormat="1" applyFont="1" applyFill="1" applyBorder="1" applyAlignment="1">
      <alignment horizontal="center" wrapText="1"/>
      <protection/>
    </xf>
    <xf numFmtId="1" fontId="34" fillId="4" borderId="13" xfId="19" applyNumberFormat="1" applyFont="1" applyFill="1" applyBorder="1" applyAlignment="1">
      <alignment horizontal="center" wrapText="1"/>
      <protection/>
    </xf>
    <xf numFmtId="0" fontId="23" fillId="4" borderId="11" xfId="19" applyFont="1" applyFill="1" applyBorder="1" applyAlignment="1">
      <alignment horizontal="justify" vertical="top" wrapText="1"/>
      <protection/>
    </xf>
    <xf numFmtId="0" fontId="9" fillId="4" borderId="12" xfId="19" applyFont="1" applyFill="1" applyBorder="1" applyAlignment="1">
      <alignment horizontal="center" vertical="top" wrapText="1"/>
      <protection/>
    </xf>
    <xf numFmtId="0" fontId="23" fillId="4" borderId="12" xfId="19" applyFont="1" applyFill="1" applyBorder="1" applyAlignment="1">
      <alignment horizontal="center" vertical="center" wrapText="1"/>
      <protection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8" fillId="0" borderId="27" xfId="20" applyFont="1" applyFill="1" applyBorder="1" applyAlignment="1">
      <alignment horizontal="left"/>
      <protection/>
    </xf>
    <xf numFmtId="0" fontId="8" fillId="0" borderId="28" xfId="20" applyFont="1" applyFill="1" applyBorder="1">
      <alignment/>
      <protection/>
    </xf>
    <xf numFmtId="0" fontId="35" fillId="0" borderId="28" xfId="20" applyFont="1" applyFill="1" applyBorder="1">
      <alignment/>
      <protection/>
    </xf>
    <xf numFmtId="0" fontId="36" fillId="0" borderId="29" xfId="20" applyFont="1" applyFill="1" applyBorder="1" applyAlignment="1">
      <alignment horizontal="left"/>
      <protection/>
    </xf>
    <xf numFmtId="0" fontId="36" fillId="0" borderId="13" xfId="20" applyFont="1" applyFill="1" applyBorder="1" applyAlignment="1">
      <alignment horizontal="left"/>
      <protection/>
    </xf>
    <xf numFmtId="0" fontId="8" fillId="0" borderId="30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5" fillId="0" borderId="28" xfId="20" applyFont="1" applyFill="1" applyBorder="1" applyAlignment="1">
      <alignment horizontal="center" vertical="top"/>
      <protection/>
    </xf>
    <xf numFmtId="0" fontId="19" fillId="0" borderId="7" xfId="0" applyFont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/>
      <protection locked="0"/>
    </xf>
    <xf numFmtId="0" fontId="20" fillId="0" borderId="9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5" fillId="0" borderId="32" xfId="20" applyFont="1" applyFill="1" applyBorder="1" applyAlignment="1">
      <alignment horizontal="center" vertical="top"/>
      <protection/>
    </xf>
    <xf numFmtId="0" fontId="8" fillId="0" borderId="0" xfId="20" applyFont="1" applyFill="1" applyBorder="1" applyAlignment="1">
      <alignment horizontal="left" wrapText="1"/>
      <protection/>
    </xf>
    <xf numFmtId="0" fontId="36" fillId="0" borderId="14" xfId="20" applyFont="1" applyFill="1" applyBorder="1" applyAlignment="1">
      <alignment horizontal="center"/>
      <protection/>
    </xf>
    <xf numFmtId="0" fontId="36" fillId="0" borderId="12" xfId="20" applyFont="1" applyFill="1" applyBorder="1" applyAlignment="1">
      <alignment horizontal="center"/>
      <protection/>
    </xf>
    <xf numFmtId="0" fontId="8" fillId="0" borderId="30" xfId="20" applyFont="1" applyFill="1" applyBorder="1" applyAlignment="1">
      <alignment horizontal="left" vertical="top"/>
      <protection/>
    </xf>
    <xf numFmtId="0" fontId="8" fillId="0" borderId="0" xfId="20" applyFont="1" applyFill="1" applyBorder="1" applyAlignment="1">
      <alignment horizontal="left" vertical="top"/>
      <protection/>
    </xf>
    <xf numFmtId="0" fontId="8" fillId="0" borderId="33" xfId="20" applyFont="1" applyFill="1" applyBorder="1" applyAlignment="1">
      <alignment horizontal="left" vertical="top"/>
      <protection/>
    </xf>
    <xf numFmtId="0" fontId="36" fillId="0" borderId="14" xfId="20" applyFont="1" applyFill="1" applyBorder="1" applyAlignment="1">
      <alignment horizontal="center" vertical="top"/>
      <protection/>
    </xf>
    <xf numFmtId="0" fontId="5" fillId="0" borderId="12" xfId="20" applyFont="1" applyFill="1" applyBorder="1" applyAlignment="1">
      <alignment horizontal="center" vertical="top"/>
      <protection/>
    </xf>
    <xf numFmtId="0" fontId="5" fillId="0" borderId="28" xfId="20" applyFont="1" applyFill="1" applyBorder="1" applyAlignment="1">
      <alignment horizontal="center" vertical="top"/>
      <protection/>
    </xf>
    <xf numFmtId="0" fontId="5" fillId="0" borderId="32" xfId="20" applyFont="1" applyFill="1" applyBorder="1" applyAlignment="1">
      <alignment horizontal="center" vertical="top"/>
      <protection/>
    </xf>
    <xf numFmtId="0" fontId="36" fillId="0" borderId="0" xfId="20" applyFont="1" applyFill="1" applyBorder="1" applyAlignment="1">
      <alignment horizontal="center"/>
      <protection/>
    </xf>
    <xf numFmtId="0" fontId="36" fillId="0" borderId="14" xfId="20" applyFont="1" applyFill="1" applyBorder="1" applyAlignment="1">
      <alignment/>
      <protection/>
    </xf>
    <xf numFmtId="0" fontId="8" fillId="0" borderId="14" xfId="20" applyFont="1" applyFill="1" applyBorder="1" applyAlignment="1">
      <alignment/>
      <protection/>
    </xf>
    <xf numFmtId="0" fontId="8" fillId="0" borderId="12" xfId="20" applyFont="1" applyFill="1" applyBorder="1" applyAlignment="1">
      <alignment/>
      <protection/>
    </xf>
    <xf numFmtId="0" fontId="8" fillId="0" borderId="34" xfId="20" applyFont="1" applyFill="1" applyBorder="1">
      <alignment/>
      <protection/>
    </xf>
    <xf numFmtId="0" fontId="5" fillId="0" borderId="29" xfId="20" applyFont="1" applyFill="1" applyBorder="1" applyAlignment="1">
      <alignment horizontal="center" vertical="top"/>
      <protection/>
    </xf>
    <xf numFmtId="0" fontId="8" fillId="0" borderId="14" xfId="20" applyFont="1" applyFill="1" applyBorder="1">
      <alignment/>
      <protection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 vertical="top"/>
      <protection locked="0"/>
    </xf>
    <xf numFmtId="0" fontId="12" fillId="0" borderId="8" xfId="0" applyFont="1" applyBorder="1" applyAlignment="1" applyProtection="1">
      <alignment horizontal="center" vertical="top"/>
      <protection locked="0"/>
    </xf>
    <xf numFmtId="0" fontId="12" fillId="0" borderId="9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31" xfId="18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7" xfId="18" applyFont="1" applyFill="1" applyBorder="1" applyAlignment="1" applyProtection="1">
      <alignment horizontal="center" vertical="center" wrapText="1"/>
      <protection locked="0"/>
    </xf>
    <xf numFmtId="0" fontId="6" fillId="0" borderId="9" xfId="18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35" xfId="18" applyFont="1" applyBorder="1" applyAlignment="1" applyProtection="1">
      <alignment horizontal="center" vertical="center" wrapText="1"/>
      <protection locked="0"/>
    </xf>
    <xf numFmtId="0" fontId="2" fillId="0" borderId="36" xfId="18" applyFont="1" applyBorder="1" applyAlignment="1" applyProtection="1">
      <alignment horizontal="center" vertical="center" wrapText="1"/>
      <protection locked="0"/>
    </xf>
    <xf numFmtId="0" fontId="2" fillId="0" borderId="37" xfId="18" applyFont="1" applyBorder="1" applyAlignment="1" applyProtection="1">
      <alignment horizontal="center" vertical="center" wrapText="1"/>
      <protection locked="0"/>
    </xf>
    <xf numFmtId="0" fontId="2" fillId="0" borderId="6" xfId="18" applyFont="1" applyBorder="1" applyAlignment="1" applyProtection="1">
      <alignment horizontal="center" vertical="center" wrapText="1"/>
      <protection locked="0"/>
    </xf>
    <xf numFmtId="0" fontId="2" fillId="0" borderId="0" xfId="18" applyFont="1" applyBorder="1" applyAlignment="1" applyProtection="1">
      <alignment horizontal="center" vertical="center" wrapText="1"/>
      <protection locked="0"/>
    </xf>
    <xf numFmtId="0" fontId="2" fillId="0" borderId="38" xfId="18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25" fillId="0" borderId="0" xfId="19" applyFont="1" applyBorder="1">
      <alignment/>
      <protection/>
    </xf>
    <xf numFmtId="0" fontId="7" fillId="0" borderId="0" xfId="19" applyFont="1" applyBorder="1">
      <alignment/>
      <protection/>
    </xf>
    <xf numFmtId="0" fontId="33" fillId="0" borderId="10" xfId="19" applyFont="1" applyBorder="1">
      <alignment/>
      <protection/>
    </xf>
    <xf numFmtId="0" fontId="7" fillId="0" borderId="0" xfId="19" applyFont="1">
      <alignment/>
      <protection/>
    </xf>
    <xf numFmtId="0" fontId="25" fillId="0" borderId="14" xfId="19" applyFont="1" applyBorder="1" applyAlignment="1">
      <alignment horizontal="left"/>
      <protection/>
    </xf>
    <xf numFmtId="0" fontId="27" fillId="0" borderId="14" xfId="19" applyFont="1" applyBorder="1" applyAlignment="1">
      <alignment horizontal="left"/>
      <protection/>
    </xf>
    <xf numFmtId="0" fontId="23" fillId="0" borderId="10" xfId="19" applyFont="1" applyBorder="1" applyAlignment="1">
      <alignment horizontal="center" vertical="center" textRotation="90" wrapText="1"/>
      <protection/>
    </xf>
    <xf numFmtId="0" fontId="23" fillId="0" borderId="10" xfId="19" applyFont="1" applyBorder="1" applyAlignment="1">
      <alignment horizontal="center" vertical="center" wrapText="1"/>
      <protection/>
    </xf>
    <xf numFmtId="0" fontId="22" fillId="0" borderId="10" xfId="19" applyFont="1" applyBorder="1" applyAlignment="1">
      <alignment horizontal="center" vertical="center" wrapText="1"/>
      <protection/>
    </xf>
    <xf numFmtId="0" fontId="23" fillId="4" borderId="10" xfId="19" applyFont="1" applyFill="1" applyBorder="1" applyAlignment="1">
      <alignment horizontal="center" vertical="center" textRotation="90" wrapText="1"/>
      <protection/>
    </xf>
    <xf numFmtId="0" fontId="28" fillId="0" borderId="14" xfId="19" applyFont="1" applyBorder="1" applyAlignment="1">
      <alignment horizontal="left" wrapText="1"/>
      <protection/>
    </xf>
    <xf numFmtId="0" fontId="22" fillId="0" borderId="22" xfId="19" applyFont="1" applyBorder="1" applyAlignment="1">
      <alignment horizontal="center" vertical="center" wrapText="1"/>
      <protection/>
    </xf>
    <xf numFmtId="0" fontId="22" fillId="0" borderId="11" xfId="19" applyFont="1" applyBorder="1" applyAlignment="1">
      <alignment horizontal="center" vertical="center" wrapText="1"/>
      <protection/>
    </xf>
    <xf numFmtId="0" fontId="22" fillId="0" borderId="22" xfId="19" applyFont="1" applyBorder="1" applyAlignment="1">
      <alignment horizontal="center" vertical="center" textRotation="90" wrapText="1"/>
      <protection/>
    </xf>
    <xf numFmtId="0" fontId="22" fillId="0" borderId="43" xfId="19" applyFont="1" applyBorder="1" applyAlignment="1">
      <alignment horizontal="center" vertical="center" textRotation="90" wrapText="1"/>
      <protection/>
    </xf>
    <xf numFmtId="0" fontId="22" fillId="4" borderId="22" xfId="19" applyFont="1" applyFill="1" applyBorder="1" applyAlignment="1">
      <alignment horizontal="center" vertical="center" textRotation="90" wrapText="1"/>
      <protection/>
    </xf>
    <xf numFmtId="0" fontId="22" fillId="4" borderId="11" xfId="19" applyFont="1" applyFill="1" applyBorder="1" applyAlignment="1">
      <alignment horizontal="center" vertical="center" textRotation="90" wrapText="1"/>
      <protection/>
    </xf>
    <xf numFmtId="0" fontId="22" fillId="0" borderId="11" xfId="19" applyFont="1" applyBorder="1" applyAlignment="1">
      <alignment horizontal="center" vertical="center" textRotation="90" wrapText="1"/>
      <protection/>
    </xf>
    <xf numFmtId="0" fontId="22" fillId="0" borderId="10" xfId="19" applyFont="1" applyBorder="1" applyAlignment="1">
      <alignment horizontal="center" vertical="center" textRotation="90" wrapText="1"/>
      <protection/>
    </xf>
    <xf numFmtId="0" fontId="24" fillId="0" borderId="0" xfId="19" applyFont="1" applyFill="1" applyBorder="1" applyAlignment="1">
      <alignment horizontal="left" vertical="top" wrapText="1"/>
      <protection/>
    </xf>
    <xf numFmtId="0" fontId="37" fillId="0" borderId="30" xfId="20" applyFont="1" applyFill="1" applyBorder="1" applyAlignment="1">
      <alignment horizontal="left" wrapText="1"/>
      <protection/>
    </xf>
    <xf numFmtId="0" fontId="38" fillId="0" borderId="0" xfId="0" applyFont="1" applyAlignment="1">
      <alignment horizontal="left" wrapText="1"/>
    </xf>
  </cellXfs>
  <cellStyles count="11">
    <cellStyle name="Normal" xfId="0"/>
    <cellStyle name="Hyperlink" xfId="15"/>
    <cellStyle name="Currency" xfId="16"/>
    <cellStyle name="Currency [0]" xfId="17"/>
    <cellStyle name="Обычный_f2r_Шаблон ф.№1-АП_рай_2004_рег" xfId="18"/>
    <cellStyle name="Обычный_k5_Шаблон ф.11_2005" xfId="19"/>
    <cellStyle name="Обычный_Шаблон формы №8_2003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96</xdr:row>
      <xdr:rowOff>0</xdr:rowOff>
    </xdr:from>
    <xdr:to>
      <xdr:col>30</xdr:col>
      <xdr:colOff>0</xdr:colOff>
      <xdr:row>96</xdr:row>
      <xdr:rowOff>0</xdr:rowOff>
    </xdr:to>
    <xdr:sp>
      <xdr:nvSpPr>
        <xdr:cNvPr id="1" name="Line 1"/>
        <xdr:cNvSpPr>
          <a:spLocks/>
        </xdr:cNvSpPr>
      </xdr:nvSpPr>
      <xdr:spPr>
        <a:xfrm>
          <a:off x="1897380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2" name="Line 2"/>
        <xdr:cNvSpPr>
          <a:spLocks/>
        </xdr:cNvSpPr>
      </xdr:nvSpPr>
      <xdr:spPr>
        <a:xfrm>
          <a:off x="21878925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96</xdr:row>
      <xdr:rowOff>0</xdr:rowOff>
    </xdr:from>
    <xdr:to>
      <xdr:col>31</xdr:col>
      <xdr:colOff>542925</xdr:colOff>
      <xdr:row>96</xdr:row>
      <xdr:rowOff>0</xdr:rowOff>
    </xdr:to>
    <xdr:sp>
      <xdr:nvSpPr>
        <xdr:cNvPr id="3" name="Line 3"/>
        <xdr:cNvSpPr>
          <a:spLocks/>
        </xdr:cNvSpPr>
      </xdr:nvSpPr>
      <xdr:spPr>
        <a:xfrm>
          <a:off x="19678650" y="33127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96</xdr:row>
      <xdr:rowOff>0</xdr:rowOff>
    </xdr:from>
    <xdr:to>
      <xdr:col>30</xdr:col>
      <xdr:colOff>0</xdr:colOff>
      <xdr:row>96</xdr:row>
      <xdr:rowOff>0</xdr:rowOff>
    </xdr:to>
    <xdr:sp>
      <xdr:nvSpPr>
        <xdr:cNvPr id="4" name="Line 4"/>
        <xdr:cNvSpPr>
          <a:spLocks/>
        </xdr:cNvSpPr>
      </xdr:nvSpPr>
      <xdr:spPr>
        <a:xfrm>
          <a:off x="1897380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5" name="Line 5"/>
        <xdr:cNvSpPr>
          <a:spLocks/>
        </xdr:cNvSpPr>
      </xdr:nvSpPr>
      <xdr:spPr>
        <a:xfrm>
          <a:off x="21878925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96</xdr:row>
      <xdr:rowOff>0</xdr:rowOff>
    </xdr:from>
    <xdr:to>
      <xdr:col>31</xdr:col>
      <xdr:colOff>542925</xdr:colOff>
      <xdr:row>96</xdr:row>
      <xdr:rowOff>0</xdr:rowOff>
    </xdr:to>
    <xdr:sp>
      <xdr:nvSpPr>
        <xdr:cNvPr id="6" name="Line 6"/>
        <xdr:cNvSpPr>
          <a:spLocks/>
        </xdr:cNvSpPr>
      </xdr:nvSpPr>
      <xdr:spPr>
        <a:xfrm>
          <a:off x="19678650" y="33127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103</xdr:row>
      <xdr:rowOff>0</xdr:rowOff>
    </xdr:from>
    <xdr:to>
      <xdr:col>27</xdr:col>
      <xdr:colOff>523875</xdr:colOff>
      <xdr:row>103</xdr:row>
      <xdr:rowOff>0</xdr:rowOff>
    </xdr:to>
    <xdr:sp>
      <xdr:nvSpPr>
        <xdr:cNvPr id="7" name="Line 7"/>
        <xdr:cNvSpPr>
          <a:spLocks/>
        </xdr:cNvSpPr>
      </xdr:nvSpPr>
      <xdr:spPr>
        <a:xfrm>
          <a:off x="17335500" y="34813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103</xdr:row>
      <xdr:rowOff>0</xdr:rowOff>
    </xdr:from>
    <xdr:to>
      <xdr:col>27</xdr:col>
      <xdr:colOff>523875</xdr:colOff>
      <xdr:row>103</xdr:row>
      <xdr:rowOff>0</xdr:rowOff>
    </xdr:to>
    <xdr:sp>
      <xdr:nvSpPr>
        <xdr:cNvPr id="8" name="Line 8"/>
        <xdr:cNvSpPr>
          <a:spLocks/>
        </xdr:cNvSpPr>
      </xdr:nvSpPr>
      <xdr:spPr>
        <a:xfrm>
          <a:off x="17335500" y="34813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103</xdr:row>
      <xdr:rowOff>0</xdr:rowOff>
    </xdr:from>
    <xdr:to>
      <xdr:col>27</xdr:col>
      <xdr:colOff>523875</xdr:colOff>
      <xdr:row>103</xdr:row>
      <xdr:rowOff>0</xdr:rowOff>
    </xdr:to>
    <xdr:sp>
      <xdr:nvSpPr>
        <xdr:cNvPr id="9" name="Line 9"/>
        <xdr:cNvSpPr>
          <a:spLocks/>
        </xdr:cNvSpPr>
      </xdr:nvSpPr>
      <xdr:spPr>
        <a:xfrm>
          <a:off x="17335500" y="34813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103</xdr:row>
      <xdr:rowOff>0</xdr:rowOff>
    </xdr:from>
    <xdr:to>
      <xdr:col>27</xdr:col>
      <xdr:colOff>523875</xdr:colOff>
      <xdr:row>103</xdr:row>
      <xdr:rowOff>0</xdr:rowOff>
    </xdr:to>
    <xdr:sp>
      <xdr:nvSpPr>
        <xdr:cNvPr id="10" name="Line 10"/>
        <xdr:cNvSpPr>
          <a:spLocks/>
        </xdr:cNvSpPr>
      </xdr:nvSpPr>
      <xdr:spPr>
        <a:xfrm>
          <a:off x="17335500" y="34813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9525</xdr:rowOff>
    </xdr:from>
    <xdr:to>
      <xdr:col>25</xdr:col>
      <xdr:colOff>0</xdr:colOff>
      <xdr:row>97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068675" y="3342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99</xdr:row>
      <xdr:rowOff>0</xdr:rowOff>
    </xdr:from>
    <xdr:to>
      <xdr:col>30</xdr:col>
      <xdr:colOff>0</xdr:colOff>
      <xdr:row>99</xdr:row>
      <xdr:rowOff>0</xdr:rowOff>
    </xdr:to>
    <xdr:sp>
      <xdr:nvSpPr>
        <xdr:cNvPr id="12" name="Line 12"/>
        <xdr:cNvSpPr>
          <a:spLocks/>
        </xdr:cNvSpPr>
      </xdr:nvSpPr>
      <xdr:spPr>
        <a:xfrm>
          <a:off x="18973800" y="3389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103</xdr:row>
      <xdr:rowOff>9525</xdr:rowOff>
    </xdr:from>
    <xdr:to>
      <xdr:col>26</xdr:col>
      <xdr:colOff>542925</xdr:colOff>
      <xdr:row>103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773525" y="34823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9525</xdr:rowOff>
    </xdr:from>
    <xdr:to>
      <xdr:col>25</xdr:col>
      <xdr:colOff>0</xdr:colOff>
      <xdr:row>97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6068675" y="3342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99</xdr:row>
      <xdr:rowOff>0</xdr:rowOff>
    </xdr:from>
    <xdr:to>
      <xdr:col>30</xdr:col>
      <xdr:colOff>0</xdr:colOff>
      <xdr:row>99</xdr:row>
      <xdr:rowOff>0</xdr:rowOff>
    </xdr:to>
    <xdr:sp>
      <xdr:nvSpPr>
        <xdr:cNvPr id="15" name="Line 15"/>
        <xdr:cNvSpPr>
          <a:spLocks/>
        </xdr:cNvSpPr>
      </xdr:nvSpPr>
      <xdr:spPr>
        <a:xfrm>
          <a:off x="18973800" y="3389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103</xdr:row>
      <xdr:rowOff>9525</xdr:rowOff>
    </xdr:from>
    <xdr:to>
      <xdr:col>26</xdr:col>
      <xdr:colOff>542925</xdr:colOff>
      <xdr:row>103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6773525" y="34823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103</xdr:row>
      <xdr:rowOff>0</xdr:rowOff>
    </xdr:from>
    <xdr:to>
      <xdr:col>27</xdr:col>
      <xdr:colOff>523875</xdr:colOff>
      <xdr:row>103</xdr:row>
      <xdr:rowOff>0</xdr:rowOff>
    </xdr:to>
    <xdr:sp>
      <xdr:nvSpPr>
        <xdr:cNvPr id="17" name="Line 17"/>
        <xdr:cNvSpPr>
          <a:spLocks/>
        </xdr:cNvSpPr>
      </xdr:nvSpPr>
      <xdr:spPr>
        <a:xfrm>
          <a:off x="17335500" y="34813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103</xdr:row>
      <xdr:rowOff>0</xdr:rowOff>
    </xdr:from>
    <xdr:to>
      <xdr:col>27</xdr:col>
      <xdr:colOff>523875</xdr:colOff>
      <xdr:row>103</xdr:row>
      <xdr:rowOff>0</xdr:rowOff>
    </xdr:to>
    <xdr:sp>
      <xdr:nvSpPr>
        <xdr:cNvPr id="18" name="Line 18"/>
        <xdr:cNvSpPr>
          <a:spLocks/>
        </xdr:cNvSpPr>
      </xdr:nvSpPr>
      <xdr:spPr>
        <a:xfrm>
          <a:off x="17335500" y="34813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103</xdr:row>
      <xdr:rowOff>0</xdr:rowOff>
    </xdr:from>
    <xdr:to>
      <xdr:col>27</xdr:col>
      <xdr:colOff>523875</xdr:colOff>
      <xdr:row>103</xdr:row>
      <xdr:rowOff>0</xdr:rowOff>
    </xdr:to>
    <xdr:sp>
      <xdr:nvSpPr>
        <xdr:cNvPr id="19" name="Line 19"/>
        <xdr:cNvSpPr>
          <a:spLocks/>
        </xdr:cNvSpPr>
      </xdr:nvSpPr>
      <xdr:spPr>
        <a:xfrm>
          <a:off x="17335500" y="34813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103</xdr:row>
      <xdr:rowOff>0</xdr:rowOff>
    </xdr:from>
    <xdr:to>
      <xdr:col>27</xdr:col>
      <xdr:colOff>523875</xdr:colOff>
      <xdr:row>103</xdr:row>
      <xdr:rowOff>0</xdr:rowOff>
    </xdr:to>
    <xdr:sp>
      <xdr:nvSpPr>
        <xdr:cNvPr id="20" name="Line 20"/>
        <xdr:cNvSpPr>
          <a:spLocks/>
        </xdr:cNvSpPr>
      </xdr:nvSpPr>
      <xdr:spPr>
        <a:xfrm>
          <a:off x="17335500" y="34813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9525</xdr:rowOff>
    </xdr:from>
    <xdr:to>
      <xdr:col>25</xdr:col>
      <xdr:colOff>0</xdr:colOff>
      <xdr:row>97</xdr:row>
      <xdr:rowOff>9525</xdr:rowOff>
    </xdr:to>
    <xdr:sp>
      <xdr:nvSpPr>
        <xdr:cNvPr id="21" name="Line 21"/>
        <xdr:cNvSpPr>
          <a:spLocks/>
        </xdr:cNvSpPr>
      </xdr:nvSpPr>
      <xdr:spPr>
        <a:xfrm>
          <a:off x="16068675" y="3342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99</xdr:row>
      <xdr:rowOff>0</xdr:rowOff>
    </xdr:from>
    <xdr:to>
      <xdr:col>30</xdr:col>
      <xdr:colOff>0</xdr:colOff>
      <xdr:row>99</xdr:row>
      <xdr:rowOff>0</xdr:rowOff>
    </xdr:to>
    <xdr:sp>
      <xdr:nvSpPr>
        <xdr:cNvPr id="22" name="Line 22"/>
        <xdr:cNvSpPr>
          <a:spLocks/>
        </xdr:cNvSpPr>
      </xdr:nvSpPr>
      <xdr:spPr>
        <a:xfrm>
          <a:off x="18973800" y="3389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103</xdr:row>
      <xdr:rowOff>9525</xdr:rowOff>
    </xdr:from>
    <xdr:to>
      <xdr:col>26</xdr:col>
      <xdr:colOff>542925</xdr:colOff>
      <xdr:row>103</xdr:row>
      <xdr:rowOff>9525</xdr:rowOff>
    </xdr:to>
    <xdr:sp>
      <xdr:nvSpPr>
        <xdr:cNvPr id="23" name="Line 23"/>
        <xdr:cNvSpPr>
          <a:spLocks/>
        </xdr:cNvSpPr>
      </xdr:nvSpPr>
      <xdr:spPr>
        <a:xfrm>
          <a:off x="16773525" y="34823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9525</xdr:rowOff>
    </xdr:from>
    <xdr:to>
      <xdr:col>25</xdr:col>
      <xdr:colOff>0</xdr:colOff>
      <xdr:row>97</xdr:row>
      <xdr:rowOff>9525</xdr:rowOff>
    </xdr:to>
    <xdr:sp>
      <xdr:nvSpPr>
        <xdr:cNvPr id="24" name="Line 24"/>
        <xdr:cNvSpPr>
          <a:spLocks/>
        </xdr:cNvSpPr>
      </xdr:nvSpPr>
      <xdr:spPr>
        <a:xfrm>
          <a:off x="16068675" y="3342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99</xdr:row>
      <xdr:rowOff>0</xdr:rowOff>
    </xdr:from>
    <xdr:to>
      <xdr:col>30</xdr:col>
      <xdr:colOff>0</xdr:colOff>
      <xdr:row>99</xdr:row>
      <xdr:rowOff>0</xdr:rowOff>
    </xdr:to>
    <xdr:sp>
      <xdr:nvSpPr>
        <xdr:cNvPr id="25" name="Line 25"/>
        <xdr:cNvSpPr>
          <a:spLocks/>
        </xdr:cNvSpPr>
      </xdr:nvSpPr>
      <xdr:spPr>
        <a:xfrm>
          <a:off x="18973800" y="3389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103</xdr:row>
      <xdr:rowOff>9525</xdr:rowOff>
    </xdr:from>
    <xdr:to>
      <xdr:col>26</xdr:col>
      <xdr:colOff>542925</xdr:colOff>
      <xdr:row>103</xdr:row>
      <xdr:rowOff>9525</xdr:rowOff>
    </xdr:to>
    <xdr:sp>
      <xdr:nvSpPr>
        <xdr:cNvPr id="26" name="Line 26"/>
        <xdr:cNvSpPr>
          <a:spLocks/>
        </xdr:cNvSpPr>
      </xdr:nvSpPr>
      <xdr:spPr>
        <a:xfrm>
          <a:off x="16773525" y="34823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28"/>
  <sheetViews>
    <sheetView showGridLines="0" zoomScaleSheetLayoutView="100" workbookViewId="0" topLeftCell="A1">
      <selection activeCell="D19" sqref="D19:K19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9.14062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6384" width="9.140625" style="4" customWidth="1"/>
  </cols>
  <sheetData>
    <row r="1" spans="1:2" ht="15.75" thickBot="1">
      <c r="A1" s="34" t="str">
        <f>"k5r-"&amp;VLOOKUP(G6,Коды_отчетных_периодов,2,FALSE)&amp;"-"&amp;I6&amp;"-"&amp;VLOOKUP(D19,Коды_судов,2,FALSE)</f>
        <v>k5r-Y-2009-142</v>
      </c>
      <c r="B1" s="3"/>
    </row>
    <row r="2" spans="4:13" ht="13.5" customHeight="1" thickBot="1">
      <c r="D2" s="180" t="s">
        <v>743</v>
      </c>
      <c r="E2" s="181"/>
      <c r="F2" s="181"/>
      <c r="G2" s="181"/>
      <c r="H2" s="181"/>
      <c r="I2" s="181"/>
      <c r="J2" s="181"/>
      <c r="K2" s="181"/>
      <c r="L2" s="182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183" t="s">
        <v>403</v>
      </c>
      <c r="E4" s="184"/>
      <c r="F4" s="184"/>
      <c r="G4" s="184"/>
      <c r="H4" s="184"/>
      <c r="I4" s="184"/>
      <c r="J4" s="184"/>
      <c r="K4" s="184"/>
      <c r="L4" s="185"/>
      <c r="M4" s="5"/>
    </row>
    <row r="5" spans="4:13" ht="12.75">
      <c r="D5" s="186"/>
      <c r="E5" s="187"/>
      <c r="F5" s="187"/>
      <c r="G5" s="187"/>
      <c r="H5" s="187"/>
      <c r="I5" s="187"/>
      <c r="J5" s="187"/>
      <c r="K5" s="187"/>
      <c r="L5" s="188"/>
      <c r="M5" s="5"/>
    </row>
    <row r="6" spans="4:14" ht="13.5" thickBot="1">
      <c r="D6" s="8"/>
      <c r="E6" s="9"/>
      <c r="F6" s="10" t="s">
        <v>744</v>
      </c>
      <c r="G6" s="11">
        <v>12</v>
      </c>
      <c r="H6" s="12" t="s">
        <v>745</v>
      </c>
      <c r="I6" s="11">
        <v>2009</v>
      </c>
      <c r="J6" s="13" t="s">
        <v>746</v>
      </c>
      <c r="K6" s="9"/>
      <c r="L6" s="14"/>
      <c r="M6" s="190" t="str">
        <f>IF(COUNTIF('ФЛК (обязательный)'!A2:A660,"Неверно!")&gt;0,"Ошибки ФЛК!"," ")</f>
        <v> </v>
      </c>
      <c r="N6" s="191"/>
    </row>
    <row r="7" spans="5:12" ht="12.75">
      <c r="E7" s="15"/>
      <c r="F7" s="15"/>
      <c r="G7" s="15"/>
      <c r="H7" s="15"/>
      <c r="I7" s="15"/>
      <c r="J7" s="15"/>
      <c r="K7" s="15"/>
      <c r="L7" s="15"/>
    </row>
    <row r="8" spans="1:9" ht="48.75" customHeight="1" thickBot="1">
      <c r="A8" s="7"/>
      <c r="B8" s="7"/>
      <c r="C8" s="7"/>
      <c r="D8" s="7"/>
      <c r="E8" s="7"/>
      <c r="F8" s="7"/>
      <c r="G8" s="7"/>
      <c r="H8" s="7"/>
      <c r="I8" s="7"/>
    </row>
    <row r="9" spans="1:15" ht="13.5" thickBot="1">
      <c r="A9" s="189" t="s">
        <v>89</v>
      </c>
      <c r="B9" s="189"/>
      <c r="C9" s="189"/>
      <c r="D9" s="189" t="s">
        <v>90</v>
      </c>
      <c r="E9" s="189"/>
      <c r="F9" s="189"/>
      <c r="G9" s="189" t="s">
        <v>91</v>
      </c>
      <c r="H9" s="189"/>
      <c r="I9" s="16"/>
      <c r="J9" s="17"/>
      <c r="K9" s="192" t="s">
        <v>110</v>
      </c>
      <c r="L9" s="193"/>
      <c r="M9" s="193"/>
      <c r="N9" s="194"/>
      <c r="O9" s="18"/>
    </row>
    <row r="10" spans="1:14" ht="13.5" customHeight="1" thickBot="1">
      <c r="A10" s="167" t="s">
        <v>93</v>
      </c>
      <c r="B10" s="167"/>
      <c r="C10" s="167"/>
      <c r="D10" s="167"/>
      <c r="E10" s="167"/>
      <c r="F10" s="167"/>
      <c r="G10" s="167"/>
      <c r="H10" s="167"/>
      <c r="I10" s="19"/>
      <c r="J10" s="17"/>
      <c r="K10" s="195" t="s">
        <v>92</v>
      </c>
      <c r="L10" s="196"/>
      <c r="M10" s="196"/>
      <c r="N10" s="197"/>
    </row>
    <row r="11" spans="1:14" ht="13.5" customHeight="1" thickBot="1">
      <c r="A11" s="138" t="s">
        <v>94</v>
      </c>
      <c r="B11" s="139"/>
      <c r="C11" s="140"/>
      <c r="D11" s="167" t="s">
        <v>95</v>
      </c>
      <c r="E11" s="167"/>
      <c r="F11" s="167"/>
      <c r="G11" s="168" t="s">
        <v>108</v>
      </c>
      <c r="H11" s="168"/>
      <c r="I11" s="19"/>
      <c r="J11" s="17"/>
      <c r="K11" s="138" t="s">
        <v>575</v>
      </c>
      <c r="L11" s="139"/>
      <c r="M11" s="139"/>
      <c r="N11" s="140"/>
    </row>
    <row r="12" spans="1:14" ht="19.5" customHeight="1" thickBot="1">
      <c r="A12" s="174"/>
      <c r="B12" s="175"/>
      <c r="C12" s="176"/>
      <c r="D12" s="167"/>
      <c r="E12" s="167"/>
      <c r="F12" s="167"/>
      <c r="G12" s="168"/>
      <c r="H12" s="168"/>
      <c r="I12" s="19"/>
      <c r="J12" s="17"/>
      <c r="K12" s="141"/>
      <c r="L12" s="142"/>
      <c r="M12" s="142"/>
      <c r="N12" s="143"/>
    </row>
    <row r="13" spans="1:14" ht="13.5" thickBot="1">
      <c r="A13" s="177" t="s">
        <v>552</v>
      </c>
      <c r="B13" s="178"/>
      <c r="C13" s="179"/>
      <c r="D13" s="167"/>
      <c r="E13" s="167"/>
      <c r="F13" s="167"/>
      <c r="G13" s="168"/>
      <c r="H13" s="168"/>
      <c r="I13" s="19"/>
      <c r="J13" s="17"/>
      <c r="K13" s="141"/>
      <c r="L13" s="142"/>
      <c r="M13" s="142"/>
      <c r="N13" s="143"/>
    </row>
    <row r="14" spans="1:14" ht="13.5" thickBot="1">
      <c r="A14" s="144"/>
      <c r="B14" s="145"/>
      <c r="C14" s="146"/>
      <c r="D14" s="167"/>
      <c r="E14" s="167"/>
      <c r="F14" s="167"/>
      <c r="G14" s="168"/>
      <c r="H14" s="168"/>
      <c r="I14" s="19"/>
      <c r="J14" s="17"/>
      <c r="K14" s="141"/>
      <c r="L14" s="142"/>
      <c r="M14" s="142"/>
      <c r="N14" s="143"/>
    </row>
    <row r="15" spans="1:14" ht="13.5" customHeight="1" thickBot="1">
      <c r="A15" s="167" t="s">
        <v>96</v>
      </c>
      <c r="B15" s="167"/>
      <c r="C15" s="167"/>
      <c r="D15" s="169" t="s">
        <v>97</v>
      </c>
      <c r="E15" s="170"/>
      <c r="F15" s="171"/>
      <c r="G15" s="172" t="s">
        <v>109</v>
      </c>
      <c r="H15" s="173"/>
      <c r="I15" s="19"/>
      <c r="J15" s="17"/>
      <c r="K15" s="141"/>
      <c r="L15" s="142"/>
      <c r="M15" s="142"/>
      <c r="N15" s="143"/>
    </row>
    <row r="16" spans="1:14" ht="13.5" customHeight="1" thickBot="1">
      <c r="A16" s="167"/>
      <c r="B16" s="167"/>
      <c r="C16" s="167"/>
      <c r="D16" s="169" t="s">
        <v>553</v>
      </c>
      <c r="E16" s="170"/>
      <c r="F16" s="171"/>
      <c r="G16" s="172" t="s">
        <v>574</v>
      </c>
      <c r="H16" s="173"/>
      <c r="I16" s="19"/>
      <c r="J16" s="17"/>
      <c r="K16" s="144"/>
      <c r="L16" s="145"/>
      <c r="M16" s="145"/>
      <c r="N16" s="146"/>
    </row>
    <row r="17" spans="1:10" ht="13.5" thickBot="1">
      <c r="A17" s="167"/>
      <c r="B17" s="167"/>
      <c r="C17" s="167"/>
      <c r="D17" s="169"/>
      <c r="E17" s="170"/>
      <c r="F17" s="171"/>
      <c r="G17" s="172"/>
      <c r="H17" s="173"/>
      <c r="I17" s="19"/>
      <c r="J17" s="17"/>
    </row>
    <row r="18" spans="1:15" ht="54.75" customHeight="1" thickBot="1">
      <c r="A18" s="19"/>
      <c r="B18" s="19"/>
      <c r="C18" s="19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1"/>
      <c r="O18" s="7"/>
    </row>
    <row r="19" spans="1:14" ht="24" customHeight="1" thickBot="1">
      <c r="A19" s="154" t="s">
        <v>98</v>
      </c>
      <c r="B19" s="155"/>
      <c r="C19" s="156"/>
      <c r="D19" s="164" t="s">
        <v>607</v>
      </c>
      <c r="E19" s="165"/>
      <c r="F19" s="165"/>
      <c r="G19" s="165"/>
      <c r="H19" s="165"/>
      <c r="I19" s="165"/>
      <c r="J19" s="165"/>
      <c r="K19" s="166"/>
      <c r="L19" s="17"/>
      <c r="M19" s="20"/>
      <c r="N19" s="17"/>
    </row>
    <row r="20" spans="1:14" ht="13.5" thickBot="1">
      <c r="A20" s="157" t="s">
        <v>102</v>
      </c>
      <c r="B20" s="158"/>
      <c r="C20" s="159"/>
      <c r="D20" s="160"/>
      <c r="E20" s="160"/>
      <c r="F20" s="160"/>
      <c r="G20" s="160"/>
      <c r="H20" s="160"/>
      <c r="I20" s="160"/>
      <c r="J20" s="160"/>
      <c r="K20" s="161"/>
      <c r="L20" s="17"/>
      <c r="M20" s="17"/>
      <c r="N20" s="17"/>
    </row>
    <row r="21" spans="1:14" ht="13.5" thickBot="1">
      <c r="A21" s="22"/>
      <c r="B21" s="23"/>
      <c r="C21" s="23"/>
      <c r="D21" s="162"/>
      <c r="E21" s="162"/>
      <c r="F21" s="162"/>
      <c r="G21" s="162"/>
      <c r="H21" s="162"/>
      <c r="I21" s="162"/>
      <c r="J21" s="162"/>
      <c r="K21" s="163"/>
      <c r="L21" s="17"/>
      <c r="N21" s="17"/>
    </row>
    <row r="22" spans="1:14" ht="13.5" thickBot="1">
      <c r="A22" s="106" t="s">
        <v>99</v>
      </c>
      <c r="B22" s="107"/>
      <c r="C22" s="107"/>
      <c r="D22" s="107"/>
      <c r="E22" s="150"/>
      <c r="F22" s="106" t="s">
        <v>100</v>
      </c>
      <c r="G22" s="107"/>
      <c r="H22" s="107"/>
      <c r="I22" s="107"/>
      <c r="J22" s="107"/>
      <c r="K22" s="150"/>
      <c r="L22" s="17"/>
      <c r="N22" s="17"/>
    </row>
    <row r="23" spans="1:14" ht="13.5" thickBot="1">
      <c r="A23" s="151">
        <v>1</v>
      </c>
      <c r="B23" s="152"/>
      <c r="C23" s="152"/>
      <c r="D23" s="152"/>
      <c r="E23" s="153"/>
      <c r="F23" s="151">
        <v>2</v>
      </c>
      <c r="G23" s="152"/>
      <c r="H23" s="152"/>
      <c r="I23" s="152"/>
      <c r="J23" s="152"/>
      <c r="K23" s="153"/>
      <c r="L23" s="17"/>
      <c r="M23" s="17"/>
      <c r="N23" s="17"/>
    </row>
    <row r="24" spans="1:14" ht="13.5" thickBot="1">
      <c r="A24" s="119"/>
      <c r="B24" s="119"/>
      <c r="C24" s="119"/>
      <c r="D24" s="119"/>
      <c r="E24" s="119"/>
      <c r="F24" s="119"/>
      <c r="G24" s="119"/>
      <c r="H24" s="106"/>
      <c r="I24" s="107"/>
      <c r="J24" s="107"/>
      <c r="K24" s="150"/>
      <c r="L24" s="17"/>
      <c r="N24" s="17"/>
    </row>
    <row r="25" spans="1:14" ht="13.5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7"/>
      <c r="N25" s="17"/>
    </row>
    <row r="26" spans="1:14" ht="13.5" thickBot="1">
      <c r="A26" s="147" t="s">
        <v>101</v>
      </c>
      <c r="B26" s="148"/>
      <c r="C26" s="149"/>
      <c r="D26" s="28"/>
      <c r="E26" s="29"/>
      <c r="F26" s="29"/>
      <c r="G26" s="29"/>
      <c r="H26" s="29"/>
      <c r="I26" s="29"/>
      <c r="J26" s="29"/>
      <c r="K26" s="30"/>
      <c r="L26" s="17"/>
      <c r="N26" s="17"/>
    </row>
    <row r="27" spans="1:14" ht="13.5" thickBo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7"/>
      <c r="L27" s="68" t="s">
        <v>592</v>
      </c>
      <c r="M27" s="69"/>
      <c r="N27" s="70">
        <f ca="1">TODAY()</f>
        <v>40218</v>
      </c>
    </row>
    <row r="28" spans="1:14" ht="19.5" thickBot="1">
      <c r="A28" s="116" t="s">
        <v>102</v>
      </c>
      <c r="B28" s="117"/>
      <c r="C28" s="118"/>
      <c r="D28" s="31"/>
      <c r="E28" s="32"/>
      <c r="F28" s="32"/>
      <c r="G28" s="32"/>
      <c r="H28" s="32"/>
      <c r="I28" s="32"/>
      <c r="J28" s="32"/>
      <c r="K28" s="33"/>
      <c r="L28" s="68" t="s">
        <v>593</v>
      </c>
      <c r="M28" s="17"/>
      <c r="N28" s="60">
        <f>IF(D19=0," ",VLOOKUP(D19,Коды_судов,2,0))</f>
        <v>142</v>
      </c>
    </row>
  </sheetData>
  <sheetProtection/>
  <mergeCells count="35">
    <mergeCell ref="M6:N6"/>
    <mergeCell ref="K9:N9"/>
    <mergeCell ref="A10:F10"/>
    <mergeCell ref="G10:H10"/>
    <mergeCell ref="K10:N10"/>
    <mergeCell ref="D2:L2"/>
    <mergeCell ref="D4:L5"/>
    <mergeCell ref="A9:C9"/>
    <mergeCell ref="D9:F9"/>
    <mergeCell ref="G9:H9"/>
    <mergeCell ref="D11:F14"/>
    <mergeCell ref="G11:H14"/>
    <mergeCell ref="A15:C17"/>
    <mergeCell ref="D15:F15"/>
    <mergeCell ref="G15:H15"/>
    <mergeCell ref="D16:F17"/>
    <mergeCell ref="G16:H17"/>
    <mergeCell ref="A11:C12"/>
    <mergeCell ref="A13:C14"/>
    <mergeCell ref="F23:K23"/>
    <mergeCell ref="A19:C19"/>
    <mergeCell ref="A20:C20"/>
    <mergeCell ref="D20:K20"/>
    <mergeCell ref="D21:K21"/>
    <mergeCell ref="D19:K19"/>
    <mergeCell ref="K11:N16"/>
    <mergeCell ref="A26:C26"/>
    <mergeCell ref="A28:C28"/>
    <mergeCell ref="A24:C24"/>
    <mergeCell ref="D24:E24"/>
    <mergeCell ref="F24:G24"/>
    <mergeCell ref="H24:K24"/>
    <mergeCell ref="A22:E22"/>
    <mergeCell ref="F22:K22"/>
    <mergeCell ref="A23:E2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19:K19">
      <formula1>Наим_УСД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2"/>
  <ignoredErrors>
    <ignoredError sqref="A1" evalError="1"/>
    <ignoredError sqref="N28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AI998"/>
  <sheetViews>
    <sheetView showZeros="0" tabSelected="1" zoomScaleSheetLayoutView="80" workbookViewId="0" topLeftCell="A1">
      <pane xSplit="3" ySplit="10" topLeftCell="D2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4" sqref="A4:F4"/>
    </sheetView>
  </sheetViews>
  <sheetFormatPr defaultColWidth="9.140625" defaultRowHeight="12.75"/>
  <cols>
    <col min="1" max="1" width="25.421875" style="49" customWidth="1"/>
    <col min="2" max="2" width="10.140625" style="49" customWidth="1"/>
    <col min="3" max="3" width="4.00390625" style="49" customWidth="1"/>
    <col min="4" max="4" width="11.28125" style="49" bestFit="1" customWidth="1"/>
    <col min="5" max="18" width="9.140625" style="49" customWidth="1"/>
    <col min="19" max="19" width="9.7109375" style="49" customWidth="1"/>
    <col min="20" max="16384" width="9.140625" style="49" customWidth="1"/>
  </cols>
  <sheetData>
    <row r="1" spans="7:35" ht="18.75"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198" t="s">
        <v>110</v>
      </c>
      <c r="AI1" s="198"/>
    </row>
    <row r="2" spans="1:35" ht="12.75">
      <c r="A2" s="201" t="s">
        <v>111</v>
      </c>
      <c r="B2" s="201"/>
      <c r="C2" s="201"/>
      <c r="D2" s="201"/>
      <c r="E2" s="201"/>
      <c r="F2" s="201"/>
      <c r="G2" s="50"/>
      <c r="H2" s="199" t="str">
        <f>IF('Титул ф.11'!D19=0," ",'Титул ф.11'!D19)</f>
        <v>УСД в Республике Татарстан</v>
      </c>
      <c r="I2" s="199"/>
      <c r="J2" s="199"/>
      <c r="K2" s="199"/>
      <c r="L2" s="199"/>
      <c r="M2" s="199"/>
      <c r="N2" s="199"/>
      <c r="O2" s="199"/>
      <c r="P2" s="199"/>
      <c r="Q2" s="199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1:35" ht="15.75">
      <c r="A3" s="201" t="s">
        <v>112</v>
      </c>
      <c r="B3" s="201"/>
      <c r="C3" s="201"/>
      <c r="D3" s="201"/>
      <c r="E3" s="201"/>
      <c r="F3" s="201"/>
      <c r="G3" s="50"/>
      <c r="H3" s="200" t="s">
        <v>270</v>
      </c>
      <c r="I3" s="200"/>
      <c r="J3" s="200"/>
      <c r="K3" s="200"/>
      <c r="L3" s="200"/>
      <c r="M3" s="200"/>
      <c r="N3" s="200"/>
      <c r="O3" s="200"/>
      <c r="P3" s="200"/>
      <c r="Q3" s="20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5" ht="11.25" customHeight="1">
      <c r="A4" s="201" t="s">
        <v>113</v>
      </c>
      <c r="B4" s="201"/>
      <c r="C4" s="201"/>
      <c r="D4" s="201"/>
      <c r="E4" s="201"/>
      <c r="F4" s="201"/>
      <c r="G4" s="50"/>
      <c r="H4" s="200" t="s">
        <v>270</v>
      </c>
      <c r="I4" s="200"/>
      <c r="J4" s="200"/>
      <c r="K4" s="200"/>
      <c r="L4" s="200"/>
      <c r="M4" s="200"/>
      <c r="N4" s="200"/>
      <c r="O4" s="200"/>
      <c r="P4" s="200"/>
      <c r="Q4" s="20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5" ht="12.75" hidden="1"/>
    <row r="6" spans="1:35" ht="18" customHeight="1">
      <c r="A6" s="202" t="s">
        <v>118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</row>
    <row r="7" spans="1:35" s="63" customFormat="1" ht="113.25" customHeight="1">
      <c r="A7" s="205" t="s">
        <v>114</v>
      </c>
      <c r="B7" s="205" t="s">
        <v>115</v>
      </c>
      <c r="C7" s="206" t="s">
        <v>116</v>
      </c>
      <c r="D7" s="207" t="s">
        <v>477</v>
      </c>
      <c r="E7" s="204" t="s">
        <v>478</v>
      </c>
      <c r="F7" s="204" t="s">
        <v>479</v>
      </c>
      <c r="G7" s="204" t="s">
        <v>480</v>
      </c>
      <c r="H7" s="204" t="s">
        <v>481</v>
      </c>
      <c r="I7" s="204" t="s">
        <v>482</v>
      </c>
      <c r="J7" s="204" t="s">
        <v>483</v>
      </c>
      <c r="K7" s="204" t="s">
        <v>484</v>
      </c>
      <c r="L7" s="204" t="s">
        <v>485</v>
      </c>
      <c r="M7" s="204" t="s">
        <v>486</v>
      </c>
      <c r="N7" s="204" t="s">
        <v>487</v>
      </c>
      <c r="O7" s="204" t="s">
        <v>488</v>
      </c>
      <c r="P7" s="204" t="s">
        <v>489</v>
      </c>
      <c r="Q7" s="204" t="s">
        <v>490</v>
      </c>
      <c r="R7" s="204" t="s">
        <v>491</v>
      </c>
      <c r="S7" s="204" t="s">
        <v>492</v>
      </c>
      <c r="T7" s="204" t="s">
        <v>493</v>
      </c>
      <c r="U7" s="204" t="s">
        <v>494</v>
      </c>
      <c r="V7" s="204" t="s">
        <v>495</v>
      </c>
      <c r="W7" s="204" t="s">
        <v>496</v>
      </c>
      <c r="X7" s="204" t="s">
        <v>497</v>
      </c>
      <c r="Y7" s="204" t="s">
        <v>498</v>
      </c>
      <c r="Z7" s="204" t="s">
        <v>499</v>
      </c>
      <c r="AA7" s="204" t="s">
        <v>500</v>
      </c>
      <c r="AB7" s="204" t="s">
        <v>501</v>
      </c>
      <c r="AC7" s="204" t="s">
        <v>502</v>
      </c>
      <c r="AD7" s="204" t="s">
        <v>503</v>
      </c>
      <c r="AE7" s="204" t="s">
        <v>504</v>
      </c>
      <c r="AF7" s="204" t="s">
        <v>698</v>
      </c>
      <c r="AG7" s="204" t="s">
        <v>505</v>
      </c>
      <c r="AH7" s="204" t="s">
        <v>506</v>
      </c>
      <c r="AI7" s="204" t="s">
        <v>507</v>
      </c>
    </row>
    <row r="8" spans="1:35" s="63" customFormat="1" ht="21" customHeight="1">
      <c r="A8" s="205"/>
      <c r="B8" s="205"/>
      <c r="C8" s="206"/>
      <c r="D8" s="207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</row>
    <row r="9" spans="1:35" s="63" customFormat="1" ht="15.75" customHeight="1">
      <c r="A9" s="205"/>
      <c r="B9" s="205"/>
      <c r="C9" s="206"/>
      <c r="D9" s="207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</row>
    <row r="10" spans="1:35" ht="12.75">
      <c r="A10" s="52" t="s">
        <v>508</v>
      </c>
      <c r="B10" s="53" t="s">
        <v>509</v>
      </c>
      <c r="C10" s="51"/>
      <c r="D10" s="95">
        <v>1</v>
      </c>
      <c r="E10" s="53">
        <v>2</v>
      </c>
      <c r="F10" s="53">
        <v>3</v>
      </c>
      <c r="G10" s="53">
        <v>4</v>
      </c>
      <c r="H10" s="53">
        <v>5</v>
      </c>
      <c r="I10" s="53">
        <v>6</v>
      </c>
      <c r="J10" s="53">
        <v>7</v>
      </c>
      <c r="K10" s="53">
        <v>8</v>
      </c>
      <c r="L10" s="53">
        <v>9</v>
      </c>
      <c r="M10" s="53">
        <v>10</v>
      </c>
      <c r="N10" s="53">
        <v>11</v>
      </c>
      <c r="O10" s="53">
        <v>12</v>
      </c>
      <c r="P10" s="53">
        <v>13</v>
      </c>
      <c r="Q10" s="53">
        <v>14</v>
      </c>
      <c r="R10" s="53">
        <v>15</v>
      </c>
      <c r="S10" s="53">
        <v>16</v>
      </c>
      <c r="T10" s="53">
        <v>17</v>
      </c>
      <c r="U10" s="53">
        <v>18</v>
      </c>
      <c r="V10" s="53">
        <v>19</v>
      </c>
      <c r="W10" s="53">
        <v>20</v>
      </c>
      <c r="X10" s="53">
        <v>21</v>
      </c>
      <c r="Y10" s="53">
        <v>22</v>
      </c>
      <c r="Z10" s="53">
        <v>23</v>
      </c>
      <c r="AA10" s="53">
        <v>24</v>
      </c>
      <c r="AB10" s="53">
        <v>25</v>
      </c>
      <c r="AC10" s="53">
        <v>26</v>
      </c>
      <c r="AD10" s="53">
        <v>27</v>
      </c>
      <c r="AE10" s="53">
        <v>28</v>
      </c>
      <c r="AF10" s="53">
        <v>29</v>
      </c>
      <c r="AG10" s="53">
        <v>30</v>
      </c>
      <c r="AH10" s="53">
        <v>31</v>
      </c>
      <c r="AI10" s="53">
        <v>32</v>
      </c>
    </row>
    <row r="11" spans="1:35" ht="16.5" customHeight="1">
      <c r="A11" s="61" t="s">
        <v>510</v>
      </c>
      <c r="B11" s="55" t="s">
        <v>511</v>
      </c>
      <c r="C11" s="55">
        <v>1</v>
      </c>
      <c r="D11" s="94">
        <v>4290</v>
      </c>
      <c r="E11" s="90">
        <v>402</v>
      </c>
      <c r="F11" s="90">
        <v>109</v>
      </c>
      <c r="G11" s="90">
        <v>809</v>
      </c>
      <c r="H11" s="90">
        <v>605</v>
      </c>
      <c r="I11" s="90">
        <v>2033</v>
      </c>
      <c r="J11" s="90">
        <v>734</v>
      </c>
      <c r="K11" s="90">
        <v>159</v>
      </c>
      <c r="L11" s="90">
        <v>33</v>
      </c>
      <c r="M11" s="90">
        <v>26</v>
      </c>
      <c r="N11" s="90">
        <v>6</v>
      </c>
      <c r="O11" s="90">
        <v>16</v>
      </c>
      <c r="P11" s="90">
        <v>4147</v>
      </c>
      <c r="Q11" s="90">
        <v>8</v>
      </c>
      <c r="R11" s="90">
        <v>109</v>
      </c>
      <c r="S11" s="90">
        <v>26</v>
      </c>
      <c r="T11" s="90">
        <v>257</v>
      </c>
      <c r="U11" s="90">
        <v>1192</v>
      </c>
      <c r="V11" s="90">
        <v>2212</v>
      </c>
      <c r="W11" s="90">
        <v>629</v>
      </c>
      <c r="X11" s="90">
        <v>1102</v>
      </c>
      <c r="Y11" s="90">
        <v>88</v>
      </c>
      <c r="Z11" s="90">
        <v>15</v>
      </c>
      <c r="AA11" s="90">
        <v>76</v>
      </c>
      <c r="AB11" s="90">
        <v>52</v>
      </c>
      <c r="AC11" s="90">
        <v>24</v>
      </c>
      <c r="AD11" s="90">
        <v>137</v>
      </c>
      <c r="AE11" s="90">
        <v>7</v>
      </c>
      <c r="AF11" s="90">
        <v>123</v>
      </c>
      <c r="AG11" s="90">
        <v>288</v>
      </c>
      <c r="AH11" s="90">
        <v>2402</v>
      </c>
      <c r="AI11" s="90">
        <v>103</v>
      </c>
    </row>
    <row r="12" spans="1:35" ht="18" customHeight="1">
      <c r="A12" s="61" t="s">
        <v>512</v>
      </c>
      <c r="B12" s="55">
        <v>105</v>
      </c>
      <c r="C12" s="55">
        <v>2</v>
      </c>
      <c r="D12" s="94">
        <v>294</v>
      </c>
      <c r="E12" s="90">
        <v>22</v>
      </c>
      <c r="F12" s="90">
        <v>14</v>
      </c>
      <c r="G12" s="90">
        <v>90</v>
      </c>
      <c r="H12" s="90">
        <v>43</v>
      </c>
      <c r="I12" s="90">
        <v>111</v>
      </c>
      <c r="J12" s="90">
        <v>36</v>
      </c>
      <c r="K12" s="90">
        <v>11</v>
      </c>
      <c r="L12" s="90">
        <v>2</v>
      </c>
      <c r="M12" s="90">
        <v>2</v>
      </c>
      <c r="N12" s="90">
        <v>1</v>
      </c>
      <c r="O12" s="90">
        <v>0</v>
      </c>
      <c r="P12" s="90">
        <v>275</v>
      </c>
      <c r="Q12" s="90">
        <v>0</v>
      </c>
      <c r="R12" s="90">
        <v>15</v>
      </c>
      <c r="S12" s="90">
        <v>4</v>
      </c>
      <c r="T12" s="90">
        <v>18</v>
      </c>
      <c r="U12" s="90">
        <v>76</v>
      </c>
      <c r="V12" s="90">
        <v>136</v>
      </c>
      <c r="W12" s="90">
        <v>64</v>
      </c>
      <c r="X12" s="90">
        <v>57</v>
      </c>
      <c r="Y12" s="90">
        <v>1</v>
      </c>
      <c r="Z12" s="90">
        <v>0</v>
      </c>
      <c r="AA12" s="90">
        <v>8</v>
      </c>
      <c r="AB12" s="90">
        <v>5</v>
      </c>
      <c r="AC12" s="90">
        <v>2</v>
      </c>
      <c r="AD12" s="90">
        <v>15</v>
      </c>
      <c r="AE12" s="90">
        <v>1</v>
      </c>
      <c r="AF12" s="90">
        <v>3</v>
      </c>
      <c r="AG12" s="90">
        <v>12</v>
      </c>
      <c r="AH12" s="90">
        <v>192</v>
      </c>
      <c r="AI12" s="90">
        <v>15</v>
      </c>
    </row>
    <row r="13" spans="1:35" ht="31.5" customHeight="1">
      <c r="A13" s="61" t="s">
        <v>513</v>
      </c>
      <c r="B13" s="55" t="s">
        <v>514</v>
      </c>
      <c r="C13" s="55">
        <v>3</v>
      </c>
      <c r="D13" s="94">
        <v>32</v>
      </c>
      <c r="E13" s="90">
        <v>12</v>
      </c>
      <c r="F13" s="90">
        <v>1</v>
      </c>
      <c r="G13" s="90">
        <v>3</v>
      </c>
      <c r="H13" s="90">
        <v>7</v>
      </c>
      <c r="I13" s="90">
        <v>17</v>
      </c>
      <c r="J13" s="90">
        <v>4</v>
      </c>
      <c r="K13" s="90">
        <v>2</v>
      </c>
      <c r="L13" s="90">
        <v>1</v>
      </c>
      <c r="M13" s="90">
        <v>0</v>
      </c>
      <c r="N13" s="90">
        <v>0</v>
      </c>
      <c r="O13" s="90">
        <v>0</v>
      </c>
      <c r="P13" s="90">
        <v>32</v>
      </c>
      <c r="Q13" s="90">
        <v>0</v>
      </c>
      <c r="R13" s="90">
        <v>0</v>
      </c>
      <c r="S13" s="90">
        <v>0</v>
      </c>
      <c r="T13" s="90">
        <v>1</v>
      </c>
      <c r="U13" s="90">
        <v>9</v>
      </c>
      <c r="V13" s="90">
        <v>16</v>
      </c>
      <c r="W13" s="90">
        <v>6</v>
      </c>
      <c r="X13" s="90">
        <v>12</v>
      </c>
      <c r="Y13" s="90">
        <v>1</v>
      </c>
      <c r="Z13" s="90">
        <v>0</v>
      </c>
      <c r="AA13" s="90">
        <v>1</v>
      </c>
      <c r="AB13" s="90">
        <v>0</v>
      </c>
      <c r="AC13" s="90">
        <v>0</v>
      </c>
      <c r="AD13" s="90">
        <v>1</v>
      </c>
      <c r="AE13" s="90">
        <v>0</v>
      </c>
      <c r="AF13" s="90">
        <v>1</v>
      </c>
      <c r="AG13" s="90">
        <v>3</v>
      </c>
      <c r="AH13" s="90">
        <v>13</v>
      </c>
      <c r="AI13" s="90">
        <v>0</v>
      </c>
    </row>
    <row r="14" spans="1:35" ht="42.75" customHeight="1">
      <c r="A14" s="61" t="s">
        <v>515</v>
      </c>
      <c r="B14" s="55">
        <v>111</v>
      </c>
      <c r="C14" s="55">
        <v>4</v>
      </c>
      <c r="D14" s="94">
        <v>687</v>
      </c>
      <c r="E14" s="90">
        <v>88</v>
      </c>
      <c r="F14" s="90">
        <v>35</v>
      </c>
      <c r="G14" s="90">
        <v>172</v>
      </c>
      <c r="H14" s="90">
        <v>101</v>
      </c>
      <c r="I14" s="90">
        <v>275</v>
      </c>
      <c r="J14" s="90">
        <v>104</v>
      </c>
      <c r="K14" s="90">
        <v>25</v>
      </c>
      <c r="L14" s="90">
        <v>4</v>
      </c>
      <c r="M14" s="90">
        <v>6</v>
      </c>
      <c r="N14" s="90">
        <v>1</v>
      </c>
      <c r="O14" s="90">
        <v>4</v>
      </c>
      <c r="P14" s="90">
        <v>663</v>
      </c>
      <c r="Q14" s="90">
        <v>1</v>
      </c>
      <c r="R14" s="90">
        <v>17</v>
      </c>
      <c r="S14" s="90">
        <v>6</v>
      </c>
      <c r="T14" s="90">
        <v>27</v>
      </c>
      <c r="U14" s="90">
        <v>177</v>
      </c>
      <c r="V14" s="90">
        <v>344</v>
      </c>
      <c r="W14" s="90">
        <v>139</v>
      </c>
      <c r="X14" s="90">
        <v>178</v>
      </c>
      <c r="Y14" s="90">
        <v>6</v>
      </c>
      <c r="Z14" s="90">
        <v>3</v>
      </c>
      <c r="AA14" s="90">
        <v>14</v>
      </c>
      <c r="AB14" s="90">
        <v>9</v>
      </c>
      <c r="AC14" s="90">
        <v>6</v>
      </c>
      <c r="AD14" s="90">
        <v>38</v>
      </c>
      <c r="AE14" s="90">
        <v>1</v>
      </c>
      <c r="AF14" s="90">
        <v>11</v>
      </c>
      <c r="AG14" s="90">
        <v>30</v>
      </c>
      <c r="AH14" s="90">
        <v>397</v>
      </c>
      <c r="AI14" s="90">
        <v>31</v>
      </c>
    </row>
    <row r="15" spans="1:35" ht="43.5" customHeight="1">
      <c r="A15" s="61" t="s">
        <v>516</v>
      </c>
      <c r="B15" s="55">
        <v>112</v>
      </c>
      <c r="C15" s="55">
        <v>5</v>
      </c>
      <c r="D15" s="94">
        <v>434</v>
      </c>
      <c r="E15" s="90">
        <v>11</v>
      </c>
      <c r="F15" s="90">
        <v>17</v>
      </c>
      <c r="G15" s="90">
        <v>118</v>
      </c>
      <c r="H15" s="90">
        <v>78</v>
      </c>
      <c r="I15" s="90">
        <v>185</v>
      </c>
      <c r="J15" s="90">
        <v>36</v>
      </c>
      <c r="K15" s="90">
        <v>13</v>
      </c>
      <c r="L15" s="90">
        <v>0</v>
      </c>
      <c r="M15" s="90">
        <v>2</v>
      </c>
      <c r="N15" s="90">
        <v>0</v>
      </c>
      <c r="O15" s="90">
        <v>1</v>
      </c>
      <c r="P15" s="90">
        <v>419</v>
      </c>
      <c r="Q15" s="90">
        <v>0</v>
      </c>
      <c r="R15" s="90">
        <v>12</v>
      </c>
      <c r="S15" s="90">
        <v>3</v>
      </c>
      <c r="T15" s="90">
        <v>33</v>
      </c>
      <c r="U15" s="90">
        <v>125</v>
      </c>
      <c r="V15" s="90">
        <v>208</v>
      </c>
      <c r="W15" s="90">
        <v>68</v>
      </c>
      <c r="X15" s="90">
        <v>116</v>
      </c>
      <c r="Y15" s="90">
        <v>11</v>
      </c>
      <c r="Z15" s="90">
        <v>1</v>
      </c>
      <c r="AA15" s="90">
        <v>6</v>
      </c>
      <c r="AB15" s="90">
        <v>3</v>
      </c>
      <c r="AC15" s="90">
        <v>0</v>
      </c>
      <c r="AD15" s="90">
        <v>29</v>
      </c>
      <c r="AE15" s="90">
        <v>2</v>
      </c>
      <c r="AF15" s="90">
        <v>13</v>
      </c>
      <c r="AG15" s="90">
        <v>26</v>
      </c>
      <c r="AH15" s="90">
        <v>227</v>
      </c>
      <c r="AI15" s="90">
        <v>7</v>
      </c>
    </row>
    <row r="16" spans="1:35" ht="44.25" customHeight="1">
      <c r="A16" s="61" t="s">
        <v>517</v>
      </c>
      <c r="B16" s="55" t="s">
        <v>79</v>
      </c>
      <c r="C16" s="55">
        <v>6</v>
      </c>
      <c r="D16" s="94">
        <v>16</v>
      </c>
      <c r="E16" s="90">
        <v>8</v>
      </c>
      <c r="F16" s="90">
        <v>0</v>
      </c>
      <c r="G16" s="90">
        <v>2</v>
      </c>
      <c r="H16" s="90">
        <v>4</v>
      </c>
      <c r="I16" s="90">
        <v>8</v>
      </c>
      <c r="J16" s="90">
        <v>2</v>
      </c>
      <c r="K16" s="90">
        <v>0</v>
      </c>
      <c r="L16" s="90">
        <v>1</v>
      </c>
      <c r="M16" s="90">
        <v>0</v>
      </c>
      <c r="N16" s="90">
        <v>0</v>
      </c>
      <c r="O16" s="90">
        <v>0</v>
      </c>
      <c r="P16" s="90">
        <v>16</v>
      </c>
      <c r="Q16" s="90">
        <v>0</v>
      </c>
      <c r="R16" s="90">
        <v>0</v>
      </c>
      <c r="S16" s="90">
        <v>0</v>
      </c>
      <c r="T16" s="90">
        <v>0</v>
      </c>
      <c r="U16" s="90">
        <v>10</v>
      </c>
      <c r="V16" s="90">
        <v>6</v>
      </c>
      <c r="W16" s="90">
        <v>0</v>
      </c>
      <c r="X16" s="90">
        <v>4</v>
      </c>
      <c r="Y16" s="90">
        <v>2</v>
      </c>
      <c r="Z16" s="90">
        <v>0</v>
      </c>
      <c r="AA16" s="90">
        <v>1</v>
      </c>
      <c r="AB16" s="90">
        <v>0</v>
      </c>
      <c r="AC16" s="90">
        <v>0</v>
      </c>
      <c r="AD16" s="90">
        <v>0</v>
      </c>
      <c r="AE16" s="90">
        <v>0</v>
      </c>
      <c r="AF16" s="90">
        <v>1</v>
      </c>
      <c r="AG16" s="90">
        <v>0</v>
      </c>
      <c r="AH16" s="90">
        <v>8</v>
      </c>
      <c r="AI16" s="90">
        <v>1</v>
      </c>
    </row>
    <row r="17" spans="1:35" ht="20.25" customHeight="1">
      <c r="A17" s="61" t="s">
        <v>519</v>
      </c>
      <c r="B17" s="55">
        <v>117</v>
      </c>
      <c r="C17" s="55">
        <v>7</v>
      </c>
      <c r="D17" s="94">
        <v>128</v>
      </c>
      <c r="E17" s="90">
        <v>7</v>
      </c>
      <c r="F17" s="90">
        <v>1</v>
      </c>
      <c r="G17" s="90">
        <v>10</v>
      </c>
      <c r="H17" s="90">
        <v>20</v>
      </c>
      <c r="I17" s="90">
        <v>87</v>
      </c>
      <c r="J17" s="90">
        <v>10</v>
      </c>
      <c r="K17" s="90">
        <v>1</v>
      </c>
      <c r="L17" s="90">
        <v>1</v>
      </c>
      <c r="M17" s="90">
        <v>1</v>
      </c>
      <c r="N17" s="90">
        <v>0</v>
      </c>
      <c r="O17" s="90">
        <v>1</v>
      </c>
      <c r="P17" s="90">
        <v>123</v>
      </c>
      <c r="Q17" s="90">
        <v>0</v>
      </c>
      <c r="R17" s="90">
        <v>4</v>
      </c>
      <c r="S17" s="90">
        <v>1</v>
      </c>
      <c r="T17" s="90">
        <v>8</v>
      </c>
      <c r="U17" s="90">
        <v>42</v>
      </c>
      <c r="V17" s="90">
        <v>62</v>
      </c>
      <c r="W17" s="90">
        <v>16</v>
      </c>
      <c r="X17" s="90">
        <v>33</v>
      </c>
      <c r="Y17" s="90">
        <v>3</v>
      </c>
      <c r="Z17" s="90">
        <v>0</v>
      </c>
      <c r="AA17" s="90">
        <v>2</v>
      </c>
      <c r="AB17" s="90">
        <v>1</v>
      </c>
      <c r="AC17" s="90">
        <v>1</v>
      </c>
      <c r="AD17" s="90">
        <v>1</v>
      </c>
      <c r="AE17" s="90">
        <v>0</v>
      </c>
      <c r="AF17" s="90">
        <v>5</v>
      </c>
      <c r="AG17" s="90">
        <v>3</v>
      </c>
      <c r="AH17" s="90">
        <v>80</v>
      </c>
      <c r="AI17" s="90">
        <v>2</v>
      </c>
    </row>
    <row r="18" spans="1:35" ht="40.5" customHeight="1">
      <c r="A18" s="61" t="s">
        <v>520</v>
      </c>
      <c r="B18" s="55" t="s">
        <v>521</v>
      </c>
      <c r="C18" s="55">
        <v>8</v>
      </c>
      <c r="D18" s="94">
        <v>972</v>
      </c>
      <c r="E18" s="90">
        <v>148</v>
      </c>
      <c r="F18" s="90">
        <v>35</v>
      </c>
      <c r="G18" s="90">
        <v>274</v>
      </c>
      <c r="H18" s="90">
        <v>150</v>
      </c>
      <c r="I18" s="90">
        <v>392</v>
      </c>
      <c r="J18" s="90">
        <v>121</v>
      </c>
      <c r="K18" s="90">
        <v>34</v>
      </c>
      <c r="L18" s="90">
        <v>15</v>
      </c>
      <c r="M18" s="90">
        <v>3</v>
      </c>
      <c r="N18" s="90">
        <v>2</v>
      </c>
      <c r="O18" s="90">
        <v>3</v>
      </c>
      <c r="P18" s="90">
        <v>934</v>
      </c>
      <c r="Q18" s="90">
        <v>0</v>
      </c>
      <c r="R18" s="90">
        <v>37</v>
      </c>
      <c r="S18" s="90">
        <v>1</v>
      </c>
      <c r="T18" s="90">
        <v>87</v>
      </c>
      <c r="U18" s="90">
        <v>282</v>
      </c>
      <c r="V18" s="90">
        <v>485</v>
      </c>
      <c r="W18" s="90">
        <v>118</v>
      </c>
      <c r="X18" s="90">
        <v>266</v>
      </c>
      <c r="Y18" s="90">
        <v>20</v>
      </c>
      <c r="Z18" s="90">
        <v>8</v>
      </c>
      <c r="AA18" s="90">
        <v>29</v>
      </c>
      <c r="AB18" s="90">
        <v>18</v>
      </c>
      <c r="AC18" s="90">
        <v>7</v>
      </c>
      <c r="AD18" s="90">
        <v>46</v>
      </c>
      <c r="AE18" s="90">
        <v>0</v>
      </c>
      <c r="AF18" s="90">
        <v>37</v>
      </c>
      <c r="AG18" s="90">
        <v>48</v>
      </c>
      <c r="AH18" s="90">
        <v>500</v>
      </c>
      <c r="AI18" s="90">
        <v>15</v>
      </c>
    </row>
    <row r="19" spans="1:35" ht="44.25" customHeight="1">
      <c r="A19" s="61" t="s">
        <v>522</v>
      </c>
      <c r="B19" s="55" t="s">
        <v>523</v>
      </c>
      <c r="C19" s="55">
        <v>9</v>
      </c>
      <c r="D19" s="94">
        <v>1</v>
      </c>
      <c r="E19" s="90">
        <v>0</v>
      </c>
      <c r="F19" s="90">
        <v>0</v>
      </c>
      <c r="G19" s="90">
        <v>0</v>
      </c>
      <c r="H19" s="90">
        <v>0</v>
      </c>
      <c r="I19" s="90">
        <v>1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1</v>
      </c>
      <c r="Q19" s="90">
        <v>0</v>
      </c>
      <c r="R19" s="90">
        <v>0</v>
      </c>
      <c r="S19" s="90">
        <v>0</v>
      </c>
      <c r="T19" s="90">
        <v>0</v>
      </c>
      <c r="U19" s="90">
        <v>1</v>
      </c>
      <c r="V19" s="90">
        <v>0</v>
      </c>
      <c r="W19" s="90">
        <v>0</v>
      </c>
      <c r="X19" s="90">
        <v>1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</row>
    <row r="20" spans="1:35" ht="21" customHeight="1">
      <c r="A20" s="61" t="s">
        <v>510</v>
      </c>
      <c r="B20" s="55" t="s">
        <v>524</v>
      </c>
      <c r="C20" s="55">
        <v>10</v>
      </c>
      <c r="D20" s="94">
        <v>65</v>
      </c>
      <c r="E20" s="90">
        <v>23</v>
      </c>
      <c r="F20" s="90">
        <v>0</v>
      </c>
      <c r="G20" s="90">
        <v>19</v>
      </c>
      <c r="H20" s="90">
        <v>9</v>
      </c>
      <c r="I20" s="90">
        <v>25</v>
      </c>
      <c r="J20" s="90">
        <v>12</v>
      </c>
      <c r="K20" s="90">
        <v>2</v>
      </c>
      <c r="L20" s="90">
        <v>5</v>
      </c>
      <c r="M20" s="90">
        <v>3</v>
      </c>
      <c r="N20" s="90">
        <v>0</v>
      </c>
      <c r="O20" s="90">
        <v>1</v>
      </c>
      <c r="P20" s="90">
        <v>57</v>
      </c>
      <c r="Q20" s="90">
        <v>0</v>
      </c>
      <c r="R20" s="90">
        <v>6</v>
      </c>
      <c r="S20" s="90">
        <v>2</v>
      </c>
      <c r="T20" s="90">
        <v>12</v>
      </c>
      <c r="U20" s="90">
        <v>17</v>
      </c>
      <c r="V20" s="90">
        <v>32</v>
      </c>
      <c r="W20" s="90">
        <v>4</v>
      </c>
      <c r="X20" s="90">
        <v>15</v>
      </c>
      <c r="Y20" s="90">
        <v>2</v>
      </c>
      <c r="Z20" s="90">
        <v>2</v>
      </c>
      <c r="AA20" s="90">
        <v>5</v>
      </c>
      <c r="AB20" s="90">
        <v>3</v>
      </c>
      <c r="AC20" s="90">
        <v>1</v>
      </c>
      <c r="AD20" s="90">
        <v>2</v>
      </c>
      <c r="AE20" s="90">
        <v>0</v>
      </c>
      <c r="AF20" s="90">
        <v>8</v>
      </c>
      <c r="AG20" s="90">
        <v>5</v>
      </c>
      <c r="AH20" s="90">
        <v>23</v>
      </c>
      <c r="AI20" s="90">
        <v>1</v>
      </c>
    </row>
    <row r="21" spans="1:35" ht="32.25" customHeight="1">
      <c r="A21" s="61" t="s">
        <v>525</v>
      </c>
      <c r="B21" s="55" t="s">
        <v>526</v>
      </c>
      <c r="C21" s="55">
        <v>11</v>
      </c>
      <c r="D21" s="94">
        <v>34</v>
      </c>
      <c r="E21" s="90">
        <v>4</v>
      </c>
      <c r="F21" s="90">
        <v>0</v>
      </c>
      <c r="G21" s="90">
        <v>18</v>
      </c>
      <c r="H21" s="90">
        <v>8</v>
      </c>
      <c r="I21" s="90">
        <v>7</v>
      </c>
      <c r="J21" s="90">
        <v>1</v>
      </c>
      <c r="K21" s="90">
        <v>1</v>
      </c>
      <c r="L21" s="90">
        <v>0</v>
      </c>
      <c r="M21" s="90">
        <v>3</v>
      </c>
      <c r="N21" s="90">
        <v>0</v>
      </c>
      <c r="O21" s="90">
        <v>1</v>
      </c>
      <c r="P21" s="90">
        <v>27</v>
      </c>
      <c r="Q21" s="90">
        <v>0</v>
      </c>
      <c r="R21" s="90">
        <v>5</v>
      </c>
      <c r="S21" s="90">
        <v>2</v>
      </c>
      <c r="T21" s="90">
        <v>5</v>
      </c>
      <c r="U21" s="90">
        <v>8</v>
      </c>
      <c r="V21" s="90">
        <v>20</v>
      </c>
      <c r="W21" s="90">
        <v>1</v>
      </c>
      <c r="X21" s="90">
        <v>10</v>
      </c>
      <c r="Y21" s="90">
        <v>0</v>
      </c>
      <c r="Z21" s="90">
        <v>1</v>
      </c>
      <c r="AA21" s="90">
        <v>4</v>
      </c>
      <c r="AB21" s="90">
        <v>0</v>
      </c>
      <c r="AC21" s="90">
        <v>0</v>
      </c>
      <c r="AD21" s="90">
        <v>2</v>
      </c>
      <c r="AE21" s="90">
        <v>0</v>
      </c>
      <c r="AF21" s="90">
        <v>4</v>
      </c>
      <c r="AG21" s="90">
        <v>0</v>
      </c>
      <c r="AH21" s="90">
        <v>13</v>
      </c>
      <c r="AI21" s="90">
        <v>1</v>
      </c>
    </row>
    <row r="22" spans="1:35" ht="18" customHeight="1">
      <c r="A22" s="61" t="s">
        <v>510</v>
      </c>
      <c r="B22" s="55" t="s">
        <v>527</v>
      </c>
      <c r="C22" s="55">
        <v>12</v>
      </c>
      <c r="D22" s="94">
        <v>181</v>
      </c>
      <c r="E22" s="90">
        <v>0</v>
      </c>
      <c r="F22" s="90">
        <v>21</v>
      </c>
      <c r="G22" s="90">
        <v>77</v>
      </c>
      <c r="H22" s="90">
        <v>33</v>
      </c>
      <c r="I22" s="90">
        <v>47</v>
      </c>
      <c r="J22" s="90">
        <v>3</v>
      </c>
      <c r="K22" s="90">
        <v>1</v>
      </c>
      <c r="L22" s="90">
        <v>0</v>
      </c>
      <c r="M22" s="90">
        <v>4</v>
      </c>
      <c r="N22" s="90">
        <v>0</v>
      </c>
      <c r="O22" s="90">
        <v>3</v>
      </c>
      <c r="P22" s="90">
        <v>174</v>
      </c>
      <c r="Q22" s="90">
        <v>0</v>
      </c>
      <c r="R22" s="90">
        <v>5</v>
      </c>
      <c r="S22" s="90">
        <v>2</v>
      </c>
      <c r="T22" s="90">
        <v>18</v>
      </c>
      <c r="U22" s="90">
        <v>53</v>
      </c>
      <c r="V22" s="90">
        <v>73</v>
      </c>
      <c r="W22" s="90">
        <v>37</v>
      </c>
      <c r="X22" s="90">
        <v>40</v>
      </c>
      <c r="Y22" s="90">
        <v>3</v>
      </c>
      <c r="Z22" s="90">
        <v>2</v>
      </c>
      <c r="AA22" s="90">
        <v>8</v>
      </c>
      <c r="AB22" s="90">
        <v>2</v>
      </c>
      <c r="AC22" s="90">
        <v>2</v>
      </c>
      <c r="AD22" s="90">
        <v>19</v>
      </c>
      <c r="AE22" s="90">
        <v>0</v>
      </c>
      <c r="AF22" s="90">
        <v>4</v>
      </c>
      <c r="AG22" s="90">
        <v>3</v>
      </c>
      <c r="AH22" s="90">
        <v>100</v>
      </c>
      <c r="AI22" s="90">
        <v>4</v>
      </c>
    </row>
    <row r="23" spans="1:35" ht="17.25" customHeight="1">
      <c r="A23" s="61" t="s">
        <v>528</v>
      </c>
      <c r="B23" s="55">
        <v>131</v>
      </c>
      <c r="C23" s="55">
        <v>13</v>
      </c>
      <c r="D23" s="94">
        <v>129</v>
      </c>
      <c r="E23" s="90">
        <v>0</v>
      </c>
      <c r="F23" s="90">
        <v>17</v>
      </c>
      <c r="G23" s="90">
        <v>57</v>
      </c>
      <c r="H23" s="90">
        <v>24</v>
      </c>
      <c r="I23" s="90">
        <v>31</v>
      </c>
      <c r="J23" s="90">
        <v>0</v>
      </c>
      <c r="K23" s="90">
        <v>0</v>
      </c>
      <c r="L23" s="90">
        <v>0</v>
      </c>
      <c r="M23" s="90">
        <v>4</v>
      </c>
      <c r="N23" s="90">
        <v>0</v>
      </c>
      <c r="O23" s="90">
        <v>3</v>
      </c>
      <c r="P23" s="90">
        <v>123</v>
      </c>
      <c r="Q23" s="90">
        <v>0</v>
      </c>
      <c r="R23" s="90">
        <v>4</v>
      </c>
      <c r="S23" s="90">
        <v>2</v>
      </c>
      <c r="T23" s="90">
        <v>15</v>
      </c>
      <c r="U23" s="90">
        <v>35</v>
      </c>
      <c r="V23" s="90">
        <v>49</v>
      </c>
      <c r="W23" s="90">
        <v>30</v>
      </c>
      <c r="X23" s="90">
        <v>26</v>
      </c>
      <c r="Y23" s="90">
        <v>2</v>
      </c>
      <c r="Z23" s="90">
        <v>1</v>
      </c>
      <c r="AA23" s="90">
        <v>6</v>
      </c>
      <c r="AB23" s="90">
        <v>2</v>
      </c>
      <c r="AC23" s="90">
        <v>2</v>
      </c>
      <c r="AD23" s="90">
        <v>12</v>
      </c>
      <c r="AE23" s="90">
        <v>0</v>
      </c>
      <c r="AF23" s="90">
        <v>3</v>
      </c>
      <c r="AG23" s="90">
        <v>1</v>
      </c>
      <c r="AH23" s="90">
        <v>76</v>
      </c>
      <c r="AI23" s="90">
        <v>3</v>
      </c>
    </row>
    <row r="24" spans="1:35" ht="45.75" customHeight="1">
      <c r="A24" s="61" t="s">
        <v>529</v>
      </c>
      <c r="B24" s="55">
        <v>132</v>
      </c>
      <c r="C24" s="55">
        <v>14</v>
      </c>
      <c r="D24" s="94">
        <v>26</v>
      </c>
      <c r="E24" s="90">
        <v>0</v>
      </c>
      <c r="F24" s="90">
        <v>3</v>
      </c>
      <c r="G24" s="90">
        <v>5</v>
      </c>
      <c r="H24" s="90">
        <v>6</v>
      </c>
      <c r="I24" s="90">
        <v>11</v>
      </c>
      <c r="J24" s="90">
        <v>1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25</v>
      </c>
      <c r="Q24" s="90">
        <v>0</v>
      </c>
      <c r="R24" s="90">
        <v>1</v>
      </c>
      <c r="S24" s="90">
        <v>0</v>
      </c>
      <c r="T24" s="90">
        <v>1</v>
      </c>
      <c r="U24" s="90">
        <v>10</v>
      </c>
      <c r="V24" s="90">
        <v>10</v>
      </c>
      <c r="W24" s="90">
        <v>5</v>
      </c>
      <c r="X24" s="90">
        <v>3</v>
      </c>
      <c r="Y24" s="90">
        <v>0</v>
      </c>
      <c r="Z24" s="90">
        <v>0</v>
      </c>
      <c r="AA24" s="90">
        <v>2</v>
      </c>
      <c r="AB24" s="90">
        <v>0</v>
      </c>
      <c r="AC24" s="90">
        <v>0</v>
      </c>
      <c r="AD24" s="90">
        <v>4</v>
      </c>
      <c r="AE24" s="90">
        <v>0</v>
      </c>
      <c r="AF24" s="90">
        <v>1</v>
      </c>
      <c r="AG24" s="90">
        <v>1</v>
      </c>
      <c r="AH24" s="90">
        <v>15</v>
      </c>
      <c r="AI24" s="90">
        <v>1</v>
      </c>
    </row>
    <row r="25" spans="1:35" ht="40.5" customHeight="1">
      <c r="A25" s="61" t="s">
        <v>510</v>
      </c>
      <c r="B25" s="55" t="s">
        <v>76</v>
      </c>
      <c r="C25" s="55">
        <v>15</v>
      </c>
      <c r="D25" s="94">
        <v>234</v>
      </c>
      <c r="E25" s="90">
        <v>26</v>
      </c>
      <c r="F25" s="90">
        <v>2</v>
      </c>
      <c r="G25" s="90">
        <v>57</v>
      </c>
      <c r="H25" s="90">
        <v>35</v>
      </c>
      <c r="I25" s="90">
        <v>118</v>
      </c>
      <c r="J25" s="90">
        <v>22</v>
      </c>
      <c r="K25" s="90">
        <v>1</v>
      </c>
      <c r="L25" s="90">
        <v>1</v>
      </c>
      <c r="M25" s="90">
        <v>2</v>
      </c>
      <c r="N25" s="90">
        <v>1</v>
      </c>
      <c r="O25" s="90">
        <v>1</v>
      </c>
      <c r="P25" s="90">
        <v>223</v>
      </c>
      <c r="Q25" s="90">
        <v>0</v>
      </c>
      <c r="R25" s="90">
        <v>9</v>
      </c>
      <c r="S25" s="90">
        <v>2</v>
      </c>
      <c r="T25" s="90">
        <v>36</v>
      </c>
      <c r="U25" s="90">
        <v>63</v>
      </c>
      <c r="V25" s="90">
        <v>101</v>
      </c>
      <c r="W25" s="90">
        <v>34</v>
      </c>
      <c r="X25" s="90">
        <v>42</v>
      </c>
      <c r="Y25" s="90">
        <v>13</v>
      </c>
      <c r="Z25" s="90">
        <v>1</v>
      </c>
      <c r="AA25" s="90">
        <v>8</v>
      </c>
      <c r="AB25" s="90">
        <v>31</v>
      </c>
      <c r="AC25" s="90">
        <v>22</v>
      </c>
      <c r="AD25" s="90">
        <v>3</v>
      </c>
      <c r="AE25" s="90">
        <v>1</v>
      </c>
      <c r="AF25" s="90">
        <v>2</v>
      </c>
      <c r="AG25" s="90">
        <v>15</v>
      </c>
      <c r="AH25" s="90">
        <v>118</v>
      </c>
      <c r="AI25" s="90">
        <v>5</v>
      </c>
    </row>
    <row r="26" spans="1:35" ht="19.5" customHeight="1">
      <c r="A26" s="61" t="s">
        <v>510</v>
      </c>
      <c r="B26" s="55" t="s">
        <v>409</v>
      </c>
      <c r="C26" s="55">
        <v>16</v>
      </c>
      <c r="D26" s="94">
        <v>814</v>
      </c>
      <c r="E26" s="90">
        <v>133</v>
      </c>
      <c r="F26" s="90">
        <v>0</v>
      </c>
      <c r="G26" s="90">
        <v>76</v>
      </c>
      <c r="H26" s="90">
        <v>129</v>
      </c>
      <c r="I26" s="90">
        <v>588</v>
      </c>
      <c r="J26" s="90">
        <v>21</v>
      </c>
      <c r="K26" s="90">
        <v>1</v>
      </c>
      <c r="L26" s="90">
        <v>0</v>
      </c>
      <c r="M26" s="90">
        <v>3</v>
      </c>
      <c r="N26" s="90">
        <v>0</v>
      </c>
      <c r="O26" s="90">
        <v>1</v>
      </c>
      <c r="P26" s="90">
        <v>806</v>
      </c>
      <c r="Q26" s="90">
        <v>1</v>
      </c>
      <c r="R26" s="90">
        <v>5</v>
      </c>
      <c r="S26" s="90">
        <v>2</v>
      </c>
      <c r="T26" s="90">
        <v>32</v>
      </c>
      <c r="U26" s="90">
        <v>254</v>
      </c>
      <c r="V26" s="90">
        <v>426</v>
      </c>
      <c r="W26" s="90">
        <v>102</v>
      </c>
      <c r="X26" s="90">
        <v>136</v>
      </c>
      <c r="Y26" s="90">
        <v>10</v>
      </c>
      <c r="Z26" s="90">
        <v>1</v>
      </c>
      <c r="AA26" s="90">
        <v>2</v>
      </c>
      <c r="AB26" s="90">
        <v>8</v>
      </c>
      <c r="AC26" s="90">
        <v>3</v>
      </c>
      <c r="AD26" s="90">
        <v>4</v>
      </c>
      <c r="AE26" s="90">
        <v>0</v>
      </c>
      <c r="AF26" s="90">
        <v>12</v>
      </c>
      <c r="AG26" s="90">
        <v>43</v>
      </c>
      <c r="AH26" s="90">
        <v>598</v>
      </c>
      <c r="AI26" s="90">
        <v>31</v>
      </c>
    </row>
    <row r="27" spans="1:35" ht="81" customHeight="1">
      <c r="A27" s="61" t="s">
        <v>535</v>
      </c>
      <c r="B27" s="55" t="s">
        <v>536</v>
      </c>
      <c r="C27" s="55">
        <v>17</v>
      </c>
      <c r="D27" s="94">
        <v>21</v>
      </c>
      <c r="E27" s="90">
        <v>3</v>
      </c>
      <c r="F27" s="90">
        <v>0</v>
      </c>
      <c r="G27" s="90">
        <v>13</v>
      </c>
      <c r="H27" s="90">
        <v>0</v>
      </c>
      <c r="I27" s="90">
        <v>7</v>
      </c>
      <c r="J27" s="90">
        <v>1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21</v>
      </c>
      <c r="Q27" s="90">
        <v>0</v>
      </c>
      <c r="R27" s="90">
        <v>0</v>
      </c>
      <c r="S27" s="90">
        <v>0</v>
      </c>
      <c r="T27" s="90">
        <v>0</v>
      </c>
      <c r="U27" s="90">
        <v>5</v>
      </c>
      <c r="V27" s="90">
        <v>11</v>
      </c>
      <c r="W27" s="90">
        <v>5</v>
      </c>
      <c r="X27" s="90">
        <v>5</v>
      </c>
      <c r="Y27" s="90">
        <v>2</v>
      </c>
      <c r="Z27" s="90">
        <v>0</v>
      </c>
      <c r="AA27" s="90">
        <v>0</v>
      </c>
      <c r="AB27" s="90">
        <v>0</v>
      </c>
      <c r="AC27" s="90">
        <v>0</v>
      </c>
      <c r="AD27" s="90">
        <v>3</v>
      </c>
      <c r="AE27" s="90">
        <v>0</v>
      </c>
      <c r="AF27" s="90">
        <v>0</v>
      </c>
      <c r="AG27" s="90">
        <v>1</v>
      </c>
      <c r="AH27" s="90">
        <v>10</v>
      </c>
      <c r="AI27" s="90">
        <v>2</v>
      </c>
    </row>
    <row r="28" spans="1:35" ht="54" customHeight="1">
      <c r="A28" s="61" t="s">
        <v>537</v>
      </c>
      <c r="B28" s="55">
        <v>157</v>
      </c>
      <c r="C28" s="55">
        <v>18</v>
      </c>
      <c r="D28" s="94">
        <v>733</v>
      </c>
      <c r="E28" s="90">
        <v>83</v>
      </c>
      <c r="F28" s="90">
        <v>0</v>
      </c>
      <c r="G28" s="90">
        <v>56</v>
      </c>
      <c r="H28" s="90">
        <v>115</v>
      </c>
      <c r="I28" s="90">
        <v>546</v>
      </c>
      <c r="J28" s="90">
        <v>16</v>
      </c>
      <c r="K28" s="90">
        <v>1</v>
      </c>
      <c r="L28" s="90">
        <v>0</v>
      </c>
      <c r="M28" s="90">
        <v>3</v>
      </c>
      <c r="N28" s="90">
        <v>0</v>
      </c>
      <c r="O28" s="90">
        <v>1</v>
      </c>
      <c r="P28" s="90">
        <v>725</v>
      </c>
      <c r="Q28" s="90">
        <v>1</v>
      </c>
      <c r="R28" s="90">
        <v>5</v>
      </c>
      <c r="S28" s="90">
        <v>2</v>
      </c>
      <c r="T28" s="90">
        <v>26</v>
      </c>
      <c r="U28" s="90">
        <v>236</v>
      </c>
      <c r="V28" s="90">
        <v>383</v>
      </c>
      <c r="W28" s="90">
        <v>88</v>
      </c>
      <c r="X28" s="90">
        <v>118</v>
      </c>
      <c r="Y28" s="90">
        <v>8</v>
      </c>
      <c r="Z28" s="90">
        <v>1</v>
      </c>
      <c r="AA28" s="90">
        <v>1</v>
      </c>
      <c r="AB28" s="90">
        <v>7</v>
      </c>
      <c r="AC28" s="90">
        <v>3</v>
      </c>
      <c r="AD28" s="90">
        <v>0</v>
      </c>
      <c r="AE28" s="90">
        <v>0</v>
      </c>
      <c r="AF28" s="90">
        <v>10</v>
      </c>
      <c r="AG28" s="90">
        <v>40</v>
      </c>
      <c r="AH28" s="90">
        <v>548</v>
      </c>
      <c r="AI28" s="90">
        <v>29</v>
      </c>
    </row>
    <row r="29" spans="1:35" ht="18" customHeight="1">
      <c r="A29" s="61" t="s">
        <v>510</v>
      </c>
      <c r="B29" s="55" t="s">
        <v>395</v>
      </c>
      <c r="C29" s="55">
        <v>19</v>
      </c>
      <c r="D29" s="94">
        <v>12453</v>
      </c>
      <c r="E29" s="90">
        <v>1989</v>
      </c>
      <c r="F29" s="90">
        <v>1134</v>
      </c>
      <c r="G29" s="90">
        <v>4043</v>
      </c>
      <c r="H29" s="90">
        <v>2468</v>
      </c>
      <c r="I29" s="90">
        <v>4170</v>
      </c>
      <c r="J29" s="90">
        <v>638</v>
      </c>
      <c r="K29" s="90">
        <v>64</v>
      </c>
      <c r="L29" s="90">
        <v>35</v>
      </c>
      <c r="M29" s="90">
        <v>59</v>
      </c>
      <c r="N29" s="90">
        <v>24</v>
      </c>
      <c r="O29" s="90">
        <v>54</v>
      </c>
      <c r="P29" s="90">
        <v>11857</v>
      </c>
      <c r="Q29" s="90">
        <v>7</v>
      </c>
      <c r="R29" s="90">
        <v>458</v>
      </c>
      <c r="S29" s="90">
        <v>131</v>
      </c>
      <c r="T29" s="90">
        <v>786</v>
      </c>
      <c r="U29" s="90">
        <v>3313</v>
      </c>
      <c r="V29" s="90">
        <v>5749</v>
      </c>
      <c r="W29" s="90">
        <v>2605</v>
      </c>
      <c r="X29" s="90">
        <v>2482</v>
      </c>
      <c r="Y29" s="90">
        <v>162</v>
      </c>
      <c r="Z29" s="90">
        <v>100</v>
      </c>
      <c r="AA29" s="90">
        <v>339</v>
      </c>
      <c r="AB29" s="90">
        <v>100</v>
      </c>
      <c r="AC29" s="90">
        <v>66</v>
      </c>
      <c r="AD29" s="90">
        <v>1156</v>
      </c>
      <c r="AE29" s="90">
        <v>48</v>
      </c>
      <c r="AF29" s="90">
        <v>259</v>
      </c>
      <c r="AG29" s="90">
        <v>336</v>
      </c>
      <c r="AH29" s="90">
        <v>7471</v>
      </c>
      <c r="AI29" s="90">
        <v>455</v>
      </c>
    </row>
    <row r="30" spans="1:35" ht="17.25" customHeight="1">
      <c r="A30" s="61" t="s">
        <v>396</v>
      </c>
      <c r="B30" s="55">
        <v>158</v>
      </c>
      <c r="C30" s="55">
        <v>20</v>
      </c>
      <c r="D30" s="94">
        <v>7093</v>
      </c>
      <c r="E30" s="90">
        <v>1019</v>
      </c>
      <c r="F30" s="90">
        <v>578</v>
      </c>
      <c r="G30" s="90">
        <v>2078</v>
      </c>
      <c r="H30" s="90">
        <v>1449</v>
      </c>
      <c r="I30" s="90">
        <v>2595</v>
      </c>
      <c r="J30" s="90">
        <v>393</v>
      </c>
      <c r="K30" s="90">
        <v>44</v>
      </c>
      <c r="L30" s="90">
        <v>18</v>
      </c>
      <c r="M30" s="90">
        <v>32</v>
      </c>
      <c r="N30" s="90">
        <v>13</v>
      </c>
      <c r="O30" s="90">
        <v>32</v>
      </c>
      <c r="P30" s="90">
        <v>6728</v>
      </c>
      <c r="Q30" s="90">
        <v>4</v>
      </c>
      <c r="R30" s="90">
        <v>271</v>
      </c>
      <c r="S30" s="90">
        <v>90</v>
      </c>
      <c r="T30" s="90">
        <v>300</v>
      </c>
      <c r="U30" s="90">
        <v>1797</v>
      </c>
      <c r="V30" s="90">
        <v>3452</v>
      </c>
      <c r="W30" s="90">
        <v>1544</v>
      </c>
      <c r="X30" s="90">
        <v>1393</v>
      </c>
      <c r="Y30" s="90">
        <v>120</v>
      </c>
      <c r="Z30" s="90">
        <v>19</v>
      </c>
      <c r="AA30" s="90">
        <v>91</v>
      </c>
      <c r="AB30" s="90">
        <v>37</v>
      </c>
      <c r="AC30" s="90">
        <v>29</v>
      </c>
      <c r="AD30" s="90">
        <v>593</v>
      </c>
      <c r="AE30" s="90">
        <v>38</v>
      </c>
      <c r="AF30" s="90">
        <v>125</v>
      </c>
      <c r="AG30" s="90">
        <v>197</v>
      </c>
      <c r="AH30" s="90">
        <v>4480</v>
      </c>
      <c r="AI30" s="90">
        <v>290</v>
      </c>
    </row>
    <row r="31" spans="1:35" ht="19.5" customHeight="1">
      <c r="A31" s="61" t="s">
        <v>397</v>
      </c>
      <c r="B31" s="55">
        <v>159</v>
      </c>
      <c r="C31" s="55">
        <v>21</v>
      </c>
      <c r="D31" s="94">
        <v>1709</v>
      </c>
      <c r="E31" s="90">
        <v>555</v>
      </c>
      <c r="F31" s="90">
        <v>38</v>
      </c>
      <c r="G31" s="90">
        <v>517</v>
      </c>
      <c r="H31" s="90">
        <v>366</v>
      </c>
      <c r="I31" s="90">
        <v>652</v>
      </c>
      <c r="J31" s="90">
        <v>136</v>
      </c>
      <c r="K31" s="90">
        <v>8</v>
      </c>
      <c r="L31" s="90">
        <v>15</v>
      </c>
      <c r="M31" s="90">
        <v>9</v>
      </c>
      <c r="N31" s="90">
        <v>2</v>
      </c>
      <c r="O31" s="90">
        <v>2</v>
      </c>
      <c r="P31" s="90">
        <v>1640</v>
      </c>
      <c r="Q31" s="90">
        <v>0</v>
      </c>
      <c r="R31" s="90">
        <v>58</v>
      </c>
      <c r="S31" s="90">
        <v>11</v>
      </c>
      <c r="T31" s="90">
        <v>283</v>
      </c>
      <c r="U31" s="90">
        <v>521</v>
      </c>
      <c r="V31" s="90">
        <v>738</v>
      </c>
      <c r="W31" s="90">
        <v>167</v>
      </c>
      <c r="X31" s="90">
        <v>314</v>
      </c>
      <c r="Y31" s="90">
        <v>14</v>
      </c>
      <c r="Z31" s="90">
        <v>62</v>
      </c>
      <c r="AA31" s="90">
        <v>97</v>
      </c>
      <c r="AB31" s="90">
        <v>36</v>
      </c>
      <c r="AC31" s="90">
        <v>23</v>
      </c>
      <c r="AD31" s="90">
        <v>43</v>
      </c>
      <c r="AE31" s="90">
        <v>7</v>
      </c>
      <c r="AF31" s="90">
        <v>56</v>
      </c>
      <c r="AG31" s="90">
        <v>96</v>
      </c>
      <c r="AH31" s="90">
        <v>984</v>
      </c>
      <c r="AI31" s="90">
        <v>43</v>
      </c>
    </row>
    <row r="32" spans="1:35" ht="18" customHeight="1">
      <c r="A32" s="61" t="s">
        <v>747</v>
      </c>
      <c r="B32" s="55">
        <v>160</v>
      </c>
      <c r="C32" s="55">
        <v>22</v>
      </c>
      <c r="D32" s="94">
        <v>452</v>
      </c>
      <c r="E32" s="90">
        <v>219</v>
      </c>
      <c r="F32" s="90">
        <v>1</v>
      </c>
      <c r="G32" s="90">
        <v>102</v>
      </c>
      <c r="H32" s="90">
        <v>107</v>
      </c>
      <c r="I32" s="90">
        <v>205</v>
      </c>
      <c r="J32" s="90">
        <v>37</v>
      </c>
      <c r="K32" s="90">
        <v>4</v>
      </c>
      <c r="L32" s="90">
        <v>1</v>
      </c>
      <c r="M32" s="90">
        <v>2</v>
      </c>
      <c r="N32" s="90">
        <v>0</v>
      </c>
      <c r="O32" s="90">
        <v>3</v>
      </c>
      <c r="P32" s="90">
        <v>426</v>
      </c>
      <c r="Q32" s="90">
        <v>1</v>
      </c>
      <c r="R32" s="90">
        <v>24</v>
      </c>
      <c r="S32" s="90">
        <v>1</v>
      </c>
      <c r="T32" s="90">
        <v>91</v>
      </c>
      <c r="U32" s="90">
        <v>191</v>
      </c>
      <c r="V32" s="90">
        <v>159</v>
      </c>
      <c r="W32" s="90">
        <v>11</v>
      </c>
      <c r="X32" s="90">
        <v>182</v>
      </c>
      <c r="Y32" s="90">
        <v>19</v>
      </c>
      <c r="Z32" s="90">
        <v>14</v>
      </c>
      <c r="AA32" s="90">
        <v>94</v>
      </c>
      <c r="AB32" s="90">
        <v>10</v>
      </c>
      <c r="AC32" s="90">
        <v>5</v>
      </c>
      <c r="AD32" s="90">
        <v>3</v>
      </c>
      <c r="AE32" s="90">
        <v>0</v>
      </c>
      <c r="AF32" s="90">
        <v>19</v>
      </c>
      <c r="AG32" s="90">
        <v>7</v>
      </c>
      <c r="AH32" s="90">
        <v>104</v>
      </c>
      <c r="AI32" s="90">
        <v>14</v>
      </c>
    </row>
    <row r="33" spans="1:35" ht="16.5" customHeight="1">
      <c r="A33" s="61" t="s">
        <v>748</v>
      </c>
      <c r="B33" s="55">
        <v>161</v>
      </c>
      <c r="C33" s="55">
        <v>23</v>
      </c>
      <c r="D33" s="94">
        <v>1808</v>
      </c>
      <c r="E33" s="90">
        <v>131</v>
      </c>
      <c r="F33" s="90">
        <v>276</v>
      </c>
      <c r="G33" s="90">
        <v>754</v>
      </c>
      <c r="H33" s="90">
        <v>329</v>
      </c>
      <c r="I33" s="90">
        <v>414</v>
      </c>
      <c r="J33" s="90">
        <v>35</v>
      </c>
      <c r="K33" s="90">
        <v>2</v>
      </c>
      <c r="L33" s="90">
        <v>1</v>
      </c>
      <c r="M33" s="90">
        <v>5</v>
      </c>
      <c r="N33" s="90">
        <v>5</v>
      </c>
      <c r="O33" s="90">
        <v>8</v>
      </c>
      <c r="P33" s="90">
        <v>1735</v>
      </c>
      <c r="Q33" s="90">
        <v>2</v>
      </c>
      <c r="R33" s="90">
        <v>48</v>
      </c>
      <c r="S33" s="90">
        <v>23</v>
      </c>
      <c r="T33" s="90">
        <v>55</v>
      </c>
      <c r="U33" s="90">
        <v>465</v>
      </c>
      <c r="V33" s="90">
        <v>787</v>
      </c>
      <c r="W33" s="90">
        <v>501</v>
      </c>
      <c r="X33" s="90">
        <v>313</v>
      </c>
      <c r="Y33" s="90">
        <v>1</v>
      </c>
      <c r="Z33" s="90">
        <v>2</v>
      </c>
      <c r="AA33" s="90">
        <v>30</v>
      </c>
      <c r="AB33" s="90">
        <v>8</v>
      </c>
      <c r="AC33" s="90">
        <v>5</v>
      </c>
      <c r="AD33" s="90">
        <v>286</v>
      </c>
      <c r="AE33" s="90">
        <v>1</v>
      </c>
      <c r="AF33" s="90">
        <v>32</v>
      </c>
      <c r="AG33" s="90">
        <v>13</v>
      </c>
      <c r="AH33" s="90">
        <v>1122</v>
      </c>
      <c r="AI33" s="90">
        <v>69</v>
      </c>
    </row>
    <row r="34" spans="1:35" ht="17.25" customHeight="1">
      <c r="A34" s="61" t="s">
        <v>749</v>
      </c>
      <c r="B34" s="55">
        <v>162</v>
      </c>
      <c r="C34" s="55">
        <v>24</v>
      </c>
      <c r="D34" s="94">
        <v>432</v>
      </c>
      <c r="E34" s="90">
        <v>9</v>
      </c>
      <c r="F34" s="90">
        <v>44</v>
      </c>
      <c r="G34" s="90">
        <v>210</v>
      </c>
      <c r="H34" s="90">
        <v>63</v>
      </c>
      <c r="I34" s="90">
        <v>113</v>
      </c>
      <c r="J34" s="90">
        <v>2</v>
      </c>
      <c r="K34" s="90">
        <v>0</v>
      </c>
      <c r="L34" s="90">
        <v>0</v>
      </c>
      <c r="M34" s="90">
        <v>7</v>
      </c>
      <c r="N34" s="90">
        <v>1</v>
      </c>
      <c r="O34" s="90">
        <v>2</v>
      </c>
      <c r="P34" s="90">
        <v>404</v>
      </c>
      <c r="Q34" s="90">
        <v>0</v>
      </c>
      <c r="R34" s="90">
        <v>26</v>
      </c>
      <c r="S34" s="90">
        <v>2</v>
      </c>
      <c r="T34" s="90">
        <v>19</v>
      </c>
      <c r="U34" s="90">
        <v>113</v>
      </c>
      <c r="V34" s="90">
        <v>187</v>
      </c>
      <c r="W34" s="90">
        <v>113</v>
      </c>
      <c r="X34" s="90">
        <v>74</v>
      </c>
      <c r="Y34" s="90">
        <v>0</v>
      </c>
      <c r="Z34" s="90">
        <v>2</v>
      </c>
      <c r="AA34" s="90">
        <v>9</v>
      </c>
      <c r="AB34" s="90">
        <v>0</v>
      </c>
      <c r="AC34" s="90">
        <v>0</v>
      </c>
      <c r="AD34" s="90">
        <v>49</v>
      </c>
      <c r="AE34" s="90">
        <v>0</v>
      </c>
      <c r="AF34" s="90">
        <v>8</v>
      </c>
      <c r="AG34" s="90">
        <v>5</v>
      </c>
      <c r="AH34" s="90">
        <v>285</v>
      </c>
      <c r="AI34" s="90">
        <v>16</v>
      </c>
    </row>
    <row r="35" spans="1:35" ht="18.75" customHeight="1">
      <c r="A35" s="61" t="s">
        <v>750</v>
      </c>
      <c r="B35" s="55">
        <v>163</v>
      </c>
      <c r="C35" s="55">
        <v>25</v>
      </c>
      <c r="D35" s="94">
        <v>173</v>
      </c>
      <c r="E35" s="90">
        <v>16</v>
      </c>
      <c r="F35" s="90">
        <v>70</v>
      </c>
      <c r="G35" s="90">
        <v>59</v>
      </c>
      <c r="H35" s="90">
        <v>16</v>
      </c>
      <c r="I35" s="90">
        <v>26</v>
      </c>
      <c r="J35" s="90">
        <v>2</v>
      </c>
      <c r="K35" s="90">
        <v>0</v>
      </c>
      <c r="L35" s="90">
        <v>0</v>
      </c>
      <c r="M35" s="90">
        <v>0</v>
      </c>
      <c r="N35" s="90">
        <v>1</v>
      </c>
      <c r="O35" s="90">
        <v>0</v>
      </c>
      <c r="P35" s="90">
        <v>170</v>
      </c>
      <c r="Q35" s="90">
        <v>0</v>
      </c>
      <c r="R35" s="90">
        <v>3</v>
      </c>
      <c r="S35" s="90">
        <v>0</v>
      </c>
      <c r="T35" s="90">
        <v>9</v>
      </c>
      <c r="U35" s="90">
        <v>31</v>
      </c>
      <c r="V35" s="90">
        <v>67</v>
      </c>
      <c r="W35" s="90">
        <v>66</v>
      </c>
      <c r="X35" s="90">
        <v>33</v>
      </c>
      <c r="Y35" s="90">
        <v>1</v>
      </c>
      <c r="Z35" s="90">
        <v>0</v>
      </c>
      <c r="AA35" s="90">
        <v>2</v>
      </c>
      <c r="AB35" s="90">
        <v>2</v>
      </c>
      <c r="AC35" s="90">
        <v>0</v>
      </c>
      <c r="AD35" s="90">
        <v>69</v>
      </c>
      <c r="AE35" s="90">
        <v>0</v>
      </c>
      <c r="AF35" s="90">
        <v>1</v>
      </c>
      <c r="AG35" s="90">
        <v>1</v>
      </c>
      <c r="AH35" s="90">
        <v>64</v>
      </c>
      <c r="AI35" s="90">
        <v>3</v>
      </c>
    </row>
    <row r="36" spans="1:35" ht="41.25" customHeight="1">
      <c r="A36" s="61" t="s">
        <v>751</v>
      </c>
      <c r="B36" s="55">
        <v>164</v>
      </c>
      <c r="C36" s="55">
        <v>26</v>
      </c>
      <c r="D36" s="94">
        <v>1</v>
      </c>
      <c r="E36" s="90">
        <v>0</v>
      </c>
      <c r="F36" s="90">
        <v>0</v>
      </c>
      <c r="G36" s="90">
        <v>0</v>
      </c>
      <c r="H36" s="90">
        <v>0</v>
      </c>
      <c r="I36" s="90">
        <v>1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1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1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0</v>
      </c>
      <c r="AC36" s="90">
        <v>0</v>
      </c>
      <c r="AD36" s="90">
        <v>0</v>
      </c>
      <c r="AE36" s="90">
        <v>0</v>
      </c>
      <c r="AF36" s="90">
        <v>0</v>
      </c>
      <c r="AG36" s="90">
        <v>0</v>
      </c>
      <c r="AH36" s="90">
        <v>1</v>
      </c>
      <c r="AI36" s="90">
        <v>0</v>
      </c>
    </row>
    <row r="37" spans="1:35" ht="54" customHeight="1">
      <c r="A37" s="61" t="s">
        <v>752</v>
      </c>
      <c r="B37" s="55">
        <v>166</v>
      </c>
      <c r="C37" s="55">
        <v>27</v>
      </c>
      <c r="D37" s="94">
        <v>572</v>
      </c>
      <c r="E37" s="90">
        <v>12</v>
      </c>
      <c r="F37" s="90">
        <v>117</v>
      </c>
      <c r="G37" s="90">
        <v>268</v>
      </c>
      <c r="H37" s="90">
        <v>104</v>
      </c>
      <c r="I37" s="90">
        <v>75</v>
      </c>
      <c r="J37" s="90">
        <v>8</v>
      </c>
      <c r="K37" s="90">
        <v>1</v>
      </c>
      <c r="L37" s="90">
        <v>0</v>
      </c>
      <c r="M37" s="90">
        <v>2</v>
      </c>
      <c r="N37" s="90">
        <v>1</v>
      </c>
      <c r="O37" s="90">
        <v>4</v>
      </c>
      <c r="P37" s="90">
        <v>548</v>
      </c>
      <c r="Q37" s="90">
        <v>0</v>
      </c>
      <c r="R37" s="90">
        <v>21</v>
      </c>
      <c r="S37" s="90">
        <v>3</v>
      </c>
      <c r="T37" s="90">
        <v>10</v>
      </c>
      <c r="U37" s="90">
        <v>130</v>
      </c>
      <c r="V37" s="90">
        <v>250</v>
      </c>
      <c r="W37" s="90">
        <v>182</v>
      </c>
      <c r="X37" s="90">
        <v>114</v>
      </c>
      <c r="Y37" s="90">
        <v>5</v>
      </c>
      <c r="Z37" s="90">
        <v>0</v>
      </c>
      <c r="AA37" s="90">
        <v>8</v>
      </c>
      <c r="AB37" s="90">
        <v>3</v>
      </c>
      <c r="AC37" s="90">
        <v>2</v>
      </c>
      <c r="AD37" s="90">
        <v>101</v>
      </c>
      <c r="AE37" s="90">
        <v>2</v>
      </c>
      <c r="AF37" s="90">
        <v>12</v>
      </c>
      <c r="AG37" s="90">
        <v>6</v>
      </c>
      <c r="AH37" s="90">
        <v>321</v>
      </c>
      <c r="AI37" s="90">
        <v>17</v>
      </c>
    </row>
    <row r="38" spans="1:35" ht="42" customHeight="1">
      <c r="A38" s="61" t="s">
        <v>753</v>
      </c>
      <c r="B38" s="55">
        <v>167</v>
      </c>
      <c r="C38" s="55">
        <v>28</v>
      </c>
      <c r="D38" s="94">
        <v>159</v>
      </c>
      <c r="E38" s="90">
        <v>16</v>
      </c>
      <c r="F38" s="90">
        <v>10</v>
      </c>
      <c r="G38" s="90">
        <v>46</v>
      </c>
      <c r="H38" s="90">
        <v>29</v>
      </c>
      <c r="I38" s="90">
        <v>59</v>
      </c>
      <c r="J38" s="90">
        <v>15</v>
      </c>
      <c r="K38" s="90">
        <v>3</v>
      </c>
      <c r="L38" s="90">
        <v>0</v>
      </c>
      <c r="M38" s="90">
        <v>1</v>
      </c>
      <c r="N38" s="90">
        <v>0</v>
      </c>
      <c r="O38" s="90">
        <v>2</v>
      </c>
      <c r="P38" s="90">
        <v>155</v>
      </c>
      <c r="Q38" s="90">
        <v>0</v>
      </c>
      <c r="R38" s="90">
        <v>3</v>
      </c>
      <c r="S38" s="90">
        <v>1</v>
      </c>
      <c r="T38" s="90">
        <v>16</v>
      </c>
      <c r="U38" s="90">
        <v>49</v>
      </c>
      <c r="V38" s="90">
        <v>78</v>
      </c>
      <c r="W38" s="90">
        <v>16</v>
      </c>
      <c r="X38" s="90">
        <v>41</v>
      </c>
      <c r="Y38" s="90">
        <v>1</v>
      </c>
      <c r="Z38" s="90">
        <v>1</v>
      </c>
      <c r="AA38" s="90">
        <v>4</v>
      </c>
      <c r="AB38" s="90">
        <v>4</v>
      </c>
      <c r="AC38" s="90">
        <v>2</v>
      </c>
      <c r="AD38" s="90">
        <v>11</v>
      </c>
      <c r="AE38" s="90">
        <v>0</v>
      </c>
      <c r="AF38" s="90">
        <v>2</v>
      </c>
      <c r="AG38" s="90">
        <v>10</v>
      </c>
      <c r="AH38" s="90">
        <v>85</v>
      </c>
      <c r="AI38" s="90">
        <v>3</v>
      </c>
    </row>
    <row r="39" spans="1:35" ht="23.25" customHeight="1">
      <c r="A39" s="61" t="s">
        <v>510</v>
      </c>
      <c r="B39" s="55" t="s">
        <v>693</v>
      </c>
      <c r="C39" s="55">
        <v>29</v>
      </c>
      <c r="D39" s="94">
        <v>273</v>
      </c>
      <c r="E39" s="90">
        <v>58</v>
      </c>
      <c r="F39" s="90">
        <v>3</v>
      </c>
      <c r="G39" s="90">
        <v>37</v>
      </c>
      <c r="H39" s="90">
        <v>37</v>
      </c>
      <c r="I39" s="90">
        <v>144</v>
      </c>
      <c r="J39" s="90">
        <v>52</v>
      </c>
      <c r="K39" s="90">
        <v>9</v>
      </c>
      <c r="L39" s="90">
        <v>2</v>
      </c>
      <c r="M39" s="90">
        <v>2</v>
      </c>
      <c r="N39" s="90">
        <v>1</v>
      </c>
      <c r="O39" s="90">
        <v>0</v>
      </c>
      <c r="P39" s="90">
        <v>262</v>
      </c>
      <c r="Q39" s="90">
        <v>0</v>
      </c>
      <c r="R39" s="90">
        <v>11</v>
      </c>
      <c r="S39" s="90">
        <v>0</v>
      </c>
      <c r="T39" s="90">
        <v>125</v>
      </c>
      <c r="U39" s="90">
        <v>69</v>
      </c>
      <c r="V39" s="90">
        <v>70</v>
      </c>
      <c r="W39" s="90">
        <v>9</v>
      </c>
      <c r="X39" s="90">
        <v>32</v>
      </c>
      <c r="Y39" s="90">
        <v>1</v>
      </c>
      <c r="Z39" s="90">
        <v>5</v>
      </c>
      <c r="AA39" s="90">
        <v>79</v>
      </c>
      <c r="AB39" s="90">
        <v>82</v>
      </c>
      <c r="AC39" s="90">
        <v>62</v>
      </c>
      <c r="AD39" s="90">
        <v>6</v>
      </c>
      <c r="AE39" s="90">
        <v>0</v>
      </c>
      <c r="AF39" s="90">
        <v>7</v>
      </c>
      <c r="AG39" s="90">
        <v>3</v>
      </c>
      <c r="AH39" s="90">
        <v>58</v>
      </c>
      <c r="AI39" s="90">
        <v>2</v>
      </c>
    </row>
    <row r="40" spans="1:35" ht="69.75" customHeight="1">
      <c r="A40" s="61" t="s">
        <v>754</v>
      </c>
      <c r="B40" s="55" t="s">
        <v>755</v>
      </c>
      <c r="C40" s="55">
        <v>30</v>
      </c>
      <c r="D40" s="94">
        <v>42</v>
      </c>
      <c r="E40" s="90">
        <v>4</v>
      </c>
      <c r="F40" s="90">
        <v>0</v>
      </c>
      <c r="G40" s="90">
        <v>1</v>
      </c>
      <c r="H40" s="90">
        <v>5</v>
      </c>
      <c r="I40" s="90">
        <v>24</v>
      </c>
      <c r="J40" s="90">
        <v>12</v>
      </c>
      <c r="K40" s="90">
        <v>2</v>
      </c>
      <c r="L40" s="90">
        <v>0</v>
      </c>
      <c r="M40" s="90">
        <v>0</v>
      </c>
      <c r="N40" s="90">
        <v>0</v>
      </c>
      <c r="O40" s="90">
        <v>0</v>
      </c>
      <c r="P40" s="90">
        <v>41</v>
      </c>
      <c r="Q40" s="90">
        <v>0</v>
      </c>
      <c r="R40" s="90">
        <v>1</v>
      </c>
      <c r="S40" s="90">
        <v>0</v>
      </c>
      <c r="T40" s="90">
        <v>25</v>
      </c>
      <c r="U40" s="90">
        <v>13</v>
      </c>
      <c r="V40" s="90">
        <v>4</v>
      </c>
      <c r="W40" s="90">
        <v>0</v>
      </c>
      <c r="X40" s="90">
        <v>4</v>
      </c>
      <c r="Y40" s="90">
        <v>0</v>
      </c>
      <c r="Z40" s="90">
        <v>1</v>
      </c>
      <c r="AA40" s="90">
        <v>23</v>
      </c>
      <c r="AB40" s="90">
        <v>11</v>
      </c>
      <c r="AC40" s="90">
        <v>8</v>
      </c>
      <c r="AD40" s="90">
        <v>0</v>
      </c>
      <c r="AE40" s="90">
        <v>0</v>
      </c>
      <c r="AF40" s="90">
        <v>1</v>
      </c>
      <c r="AG40" s="90">
        <v>1</v>
      </c>
      <c r="AH40" s="90">
        <v>1</v>
      </c>
      <c r="AI40" s="90">
        <v>0</v>
      </c>
    </row>
    <row r="41" spans="1:35" ht="54.75" customHeight="1">
      <c r="A41" s="61" t="s">
        <v>756</v>
      </c>
      <c r="B41" s="55">
        <v>175</v>
      </c>
      <c r="C41" s="55">
        <v>31</v>
      </c>
      <c r="D41" s="94">
        <v>51</v>
      </c>
      <c r="E41" s="90">
        <v>9</v>
      </c>
      <c r="F41" s="90">
        <v>2</v>
      </c>
      <c r="G41" s="90">
        <v>26</v>
      </c>
      <c r="H41" s="90">
        <v>13</v>
      </c>
      <c r="I41" s="90">
        <v>9</v>
      </c>
      <c r="J41" s="90">
        <v>1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50</v>
      </c>
      <c r="Q41" s="90">
        <v>0</v>
      </c>
      <c r="R41" s="90">
        <v>1</v>
      </c>
      <c r="S41" s="90">
        <v>0</v>
      </c>
      <c r="T41" s="90">
        <v>1</v>
      </c>
      <c r="U41" s="90">
        <v>12</v>
      </c>
      <c r="V41" s="90">
        <v>32</v>
      </c>
      <c r="W41" s="90">
        <v>6</v>
      </c>
      <c r="X41" s="90">
        <v>12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90">
        <v>4</v>
      </c>
      <c r="AE41" s="90">
        <v>0</v>
      </c>
      <c r="AF41" s="90">
        <v>0</v>
      </c>
      <c r="AG41" s="90">
        <v>1</v>
      </c>
      <c r="AH41" s="90">
        <v>34</v>
      </c>
      <c r="AI41" s="90">
        <v>1</v>
      </c>
    </row>
    <row r="42" spans="1:35" ht="56.25" customHeight="1">
      <c r="A42" s="61" t="s">
        <v>757</v>
      </c>
      <c r="B42" s="55" t="s">
        <v>758</v>
      </c>
      <c r="C42" s="55">
        <v>32</v>
      </c>
      <c r="D42" s="94">
        <v>12</v>
      </c>
      <c r="E42" s="90">
        <v>2</v>
      </c>
      <c r="F42" s="90">
        <v>1</v>
      </c>
      <c r="G42" s="90">
        <v>5</v>
      </c>
      <c r="H42" s="90">
        <v>1</v>
      </c>
      <c r="I42" s="90">
        <v>4</v>
      </c>
      <c r="J42" s="90">
        <v>1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12</v>
      </c>
      <c r="Q42" s="90">
        <v>0</v>
      </c>
      <c r="R42" s="90">
        <v>0</v>
      </c>
      <c r="S42" s="90">
        <v>0</v>
      </c>
      <c r="T42" s="90">
        <v>4</v>
      </c>
      <c r="U42" s="90">
        <v>4</v>
      </c>
      <c r="V42" s="90">
        <v>3</v>
      </c>
      <c r="W42" s="90">
        <v>1</v>
      </c>
      <c r="X42" s="90">
        <v>2</v>
      </c>
      <c r="Y42" s="90">
        <v>0</v>
      </c>
      <c r="Z42" s="90">
        <v>1</v>
      </c>
      <c r="AA42" s="90">
        <v>3</v>
      </c>
      <c r="AB42" s="90">
        <v>0</v>
      </c>
      <c r="AC42" s="90">
        <v>0</v>
      </c>
      <c r="AD42" s="90">
        <v>2</v>
      </c>
      <c r="AE42" s="90">
        <v>0</v>
      </c>
      <c r="AF42" s="90">
        <v>0</v>
      </c>
      <c r="AG42" s="90">
        <v>0</v>
      </c>
      <c r="AH42" s="90">
        <v>4</v>
      </c>
      <c r="AI42" s="90">
        <v>0</v>
      </c>
    </row>
    <row r="43" spans="1:35" ht="42" customHeight="1">
      <c r="A43" s="61" t="s">
        <v>759</v>
      </c>
      <c r="B43" s="55" t="s">
        <v>760</v>
      </c>
      <c r="C43" s="55">
        <v>33</v>
      </c>
      <c r="D43" s="94">
        <v>1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1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1</v>
      </c>
      <c r="S43" s="90">
        <v>0</v>
      </c>
      <c r="T43" s="90">
        <v>1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1</v>
      </c>
      <c r="AB43" s="90">
        <v>0</v>
      </c>
      <c r="AC43" s="90">
        <v>0</v>
      </c>
      <c r="AD43" s="90">
        <v>0</v>
      </c>
      <c r="AE43" s="90">
        <v>0</v>
      </c>
      <c r="AF43" s="90">
        <v>0</v>
      </c>
      <c r="AG43" s="90">
        <v>0</v>
      </c>
      <c r="AH43" s="90">
        <v>0</v>
      </c>
      <c r="AI43" s="90">
        <v>0</v>
      </c>
    </row>
    <row r="44" spans="1:35" ht="20.25" customHeight="1">
      <c r="A44" s="61" t="s">
        <v>761</v>
      </c>
      <c r="B44" s="55">
        <v>188</v>
      </c>
      <c r="C44" s="55">
        <v>34</v>
      </c>
      <c r="D44" s="94">
        <v>4</v>
      </c>
      <c r="E44" s="90">
        <v>0</v>
      </c>
      <c r="F44" s="90">
        <v>0</v>
      </c>
      <c r="G44" s="90">
        <v>1</v>
      </c>
      <c r="H44" s="90">
        <v>0</v>
      </c>
      <c r="I44" s="90">
        <v>3</v>
      </c>
      <c r="J44" s="90">
        <v>0</v>
      </c>
      <c r="K44" s="90">
        <v>0</v>
      </c>
      <c r="L44" s="90">
        <v>0</v>
      </c>
      <c r="M44" s="90">
        <v>2</v>
      </c>
      <c r="N44" s="90">
        <v>0</v>
      </c>
      <c r="O44" s="90">
        <v>0</v>
      </c>
      <c r="P44" s="90">
        <v>2</v>
      </c>
      <c r="Q44" s="90">
        <v>0</v>
      </c>
      <c r="R44" s="90">
        <v>2</v>
      </c>
      <c r="S44" s="90">
        <v>0</v>
      </c>
      <c r="T44" s="90">
        <v>2</v>
      </c>
      <c r="U44" s="90">
        <v>1</v>
      </c>
      <c r="V44" s="90">
        <v>0</v>
      </c>
      <c r="W44" s="90">
        <v>1</v>
      </c>
      <c r="X44" s="90">
        <v>2</v>
      </c>
      <c r="Y44" s="90">
        <v>0</v>
      </c>
      <c r="Z44" s="90">
        <v>0</v>
      </c>
      <c r="AA44" s="90">
        <v>0</v>
      </c>
      <c r="AB44" s="90">
        <v>1</v>
      </c>
      <c r="AC44" s="90">
        <v>0</v>
      </c>
      <c r="AD44" s="90">
        <v>0</v>
      </c>
      <c r="AE44" s="90">
        <v>0</v>
      </c>
      <c r="AF44" s="90">
        <v>0</v>
      </c>
      <c r="AG44" s="90">
        <v>0</v>
      </c>
      <c r="AH44" s="90">
        <v>1</v>
      </c>
      <c r="AI44" s="90">
        <v>0</v>
      </c>
    </row>
    <row r="45" spans="1:35" ht="43.5" customHeight="1">
      <c r="A45" s="61" t="s">
        <v>762</v>
      </c>
      <c r="B45" s="55" t="s">
        <v>763</v>
      </c>
      <c r="C45" s="55">
        <v>35</v>
      </c>
      <c r="D45" s="94">
        <v>0</v>
      </c>
      <c r="E45" s="90"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0</v>
      </c>
      <c r="AD45" s="90">
        <v>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</row>
    <row r="46" spans="1:35" ht="43.5" customHeight="1">
      <c r="A46" s="61" t="s">
        <v>764</v>
      </c>
      <c r="B46" s="55" t="s">
        <v>765</v>
      </c>
      <c r="C46" s="55">
        <v>36</v>
      </c>
      <c r="D46" s="94">
        <v>141</v>
      </c>
      <c r="E46" s="90">
        <v>36</v>
      </c>
      <c r="F46" s="90">
        <v>0</v>
      </c>
      <c r="G46" s="90">
        <v>3</v>
      </c>
      <c r="H46" s="90">
        <v>13</v>
      </c>
      <c r="I46" s="90">
        <v>91</v>
      </c>
      <c r="J46" s="90">
        <v>34</v>
      </c>
      <c r="K46" s="90">
        <v>7</v>
      </c>
      <c r="L46" s="90">
        <v>2</v>
      </c>
      <c r="M46" s="90">
        <v>0</v>
      </c>
      <c r="N46" s="90">
        <v>1</v>
      </c>
      <c r="O46" s="90">
        <v>0</v>
      </c>
      <c r="P46" s="90">
        <v>136</v>
      </c>
      <c r="Q46" s="90">
        <v>0</v>
      </c>
      <c r="R46" s="90">
        <v>5</v>
      </c>
      <c r="S46" s="90">
        <v>0</v>
      </c>
      <c r="T46" s="90">
        <v>83</v>
      </c>
      <c r="U46" s="90">
        <v>33</v>
      </c>
      <c r="V46" s="90">
        <v>24</v>
      </c>
      <c r="W46" s="90">
        <v>1</v>
      </c>
      <c r="X46" s="90">
        <v>10</v>
      </c>
      <c r="Y46" s="90">
        <v>0</v>
      </c>
      <c r="Z46" s="90">
        <v>3</v>
      </c>
      <c r="AA46" s="90">
        <v>44</v>
      </c>
      <c r="AB46" s="90">
        <v>63</v>
      </c>
      <c r="AC46" s="90">
        <v>49</v>
      </c>
      <c r="AD46" s="90">
        <v>0</v>
      </c>
      <c r="AE46" s="90">
        <v>0</v>
      </c>
      <c r="AF46" s="90">
        <v>6</v>
      </c>
      <c r="AG46" s="90">
        <v>1</v>
      </c>
      <c r="AH46" s="90">
        <v>14</v>
      </c>
      <c r="AI46" s="90">
        <v>0</v>
      </c>
    </row>
    <row r="47" spans="1:35" ht="34.5" customHeight="1">
      <c r="A47" s="61" t="s">
        <v>766</v>
      </c>
      <c r="B47" s="56">
        <v>200</v>
      </c>
      <c r="C47" s="55">
        <v>37</v>
      </c>
      <c r="D47" s="94">
        <v>0</v>
      </c>
      <c r="E47" s="90">
        <v>0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90">
        <v>0</v>
      </c>
      <c r="AA47" s="90">
        <v>0</v>
      </c>
      <c r="AB47" s="90">
        <v>0</v>
      </c>
      <c r="AC47" s="90">
        <v>0</v>
      </c>
      <c r="AD47" s="90">
        <v>0</v>
      </c>
      <c r="AE47" s="90">
        <v>0</v>
      </c>
      <c r="AF47" s="90">
        <v>0</v>
      </c>
      <c r="AG47" s="90">
        <v>0</v>
      </c>
      <c r="AH47" s="90">
        <v>0</v>
      </c>
      <c r="AI47" s="90">
        <v>0</v>
      </c>
    </row>
    <row r="48" spans="1:35" ht="21.75" customHeight="1">
      <c r="A48" s="61" t="s">
        <v>510</v>
      </c>
      <c r="B48" s="55" t="s">
        <v>767</v>
      </c>
      <c r="C48" s="55">
        <v>38</v>
      </c>
      <c r="D48" s="94">
        <v>7</v>
      </c>
      <c r="E48" s="90">
        <v>2</v>
      </c>
      <c r="F48" s="90">
        <v>0</v>
      </c>
      <c r="G48" s="90">
        <v>0</v>
      </c>
      <c r="H48" s="90">
        <v>0</v>
      </c>
      <c r="I48" s="90">
        <v>5</v>
      </c>
      <c r="J48" s="90">
        <v>2</v>
      </c>
      <c r="K48" s="90">
        <v>0</v>
      </c>
      <c r="L48" s="90">
        <v>1</v>
      </c>
      <c r="M48" s="90">
        <v>0</v>
      </c>
      <c r="N48" s="90">
        <v>0</v>
      </c>
      <c r="O48" s="90">
        <v>0</v>
      </c>
      <c r="P48" s="90">
        <v>4</v>
      </c>
      <c r="Q48" s="90">
        <v>0</v>
      </c>
      <c r="R48" s="90">
        <v>3</v>
      </c>
      <c r="S48" s="90">
        <v>0</v>
      </c>
      <c r="T48" s="90">
        <v>7</v>
      </c>
      <c r="U48" s="90">
        <v>0</v>
      </c>
      <c r="V48" s="90">
        <v>0</v>
      </c>
      <c r="W48" s="90">
        <v>0</v>
      </c>
      <c r="X48" s="90">
        <v>0</v>
      </c>
      <c r="Y48" s="90">
        <v>0</v>
      </c>
      <c r="Z48" s="90">
        <v>0</v>
      </c>
      <c r="AA48" s="90">
        <v>5</v>
      </c>
      <c r="AB48" s="90">
        <v>1</v>
      </c>
      <c r="AC48" s="90">
        <v>1</v>
      </c>
      <c r="AD48" s="90">
        <v>0</v>
      </c>
      <c r="AE48" s="90">
        <v>0</v>
      </c>
      <c r="AF48" s="90">
        <v>0</v>
      </c>
      <c r="AG48" s="90">
        <v>0</v>
      </c>
      <c r="AH48" s="90">
        <v>1</v>
      </c>
      <c r="AI48" s="90">
        <v>0</v>
      </c>
    </row>
    <row r="49" spans="1:35" ht="33" customHeight="1">
      <c r="A49" s="61" t="s">
        <v>768</v>
      </c>
      <c r="B49" s="55" t="s">
        <v>77</v>
      </c>
      <c r="C49" s="55">
        <v>39</v>
      </c>
      <c r="D49" s="94">
        <v>0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</row>
    <row r="50" spans="1:35" ht="30" customHeight="1">
      <c r="A50" s="61" t="s">
        <v>770</v>
      </c>
      <c r="B50" s="55" t="s">
        <v>78</v>
      </c>
      <c r="C50" s="55">
        <v>40</v>
      </c>
      <c r="D50" s="94">
        <v>4</v>
      </c>
      <c r="E50" s="90">
        <v>2</v>
      </c>
      <c r="F50" s="90">
        <v>0</v>
      </c>
      <c r="G50" s="90">
        <v>0</v>
      </c>
      <c r="H50" s="90">
        <v>0</v>
      </c>
      <c r="I50" s="90">
        <v>3</v>
      </c>
      <c r="J50" s="90">
        <v>1</v>
      </c>
      <c r="K50" s="90">
        <v>0</v>
      </c>
      <c r="L50" s="90">
        <v>1</v>
      </c>
      <c r="M50" s="90">
        <v>0</v>
      </c>
      <c r="N50" s="90">
        <v>0</v>
      </c>
      <c r="O50" s="90">
        <v>0</v>
      </c>
      <c r="P50" s="90">
        <v>2</v>
      </c>
      <c r="Q50" s="90">
        <v>0</v>
      </c>
      <c r="R50" s="90">
        <v>2</v>
      </c>
      <c r="S50" s="90">
        <v>0</v>
      </c>
      <c r="T50" s="90">
        <v>4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2</v>
      </c>
      <c r="AB50" s="90">
        <v>1</v>
      </c>
      <c r="AC50" s="90">
        <v>1</v>
      </c>
      <c r="AD50" s="90">
        <v>0</v>
      </c>
      <c r="AE50" s="90">
        <v>0</v>
      </c>
      <c r="AF50" s="90">
        <v>0</v>
      </c>
      <c r="AG50" s="90">
        <v>0</v>
      </c>
      <c r="AH50" s="90">
        <v>1</v>
      </c>
      <c r="AI50" s="90">
        <v>0</v>
      </c>
    </row>
    <row r="51" spans="1:35" ht="20.25">
      <c r="A51" s="61" t="s">
        <v>510</v>
      </c>
      <c r="B51" s="55" t="s">
        <v>772</v>
      </c>
      <c r="C51" s="55">
        <v>41</v>
      </c>
      <c r="D51" s="94">
        <v>416</v>
      </c>
      <c r="E51" s="90">
        <v>7</v>
      </c>
      <c r="F51" s="90">
        <v>24</v>
      </c>
      <c r="G51" s="90">
        <v>109</v>
      </c>
      <c r="H51" s="90">
        <v>61</v>
      </c>
      <c r="I51" s="90">
        <v>165</v>
      </c>
      <c r="J51" s="90">
        <v>57</v>
      </c>
      <c r="K51" s="90">
        <v>15</v>
      </c>
      <c r="L51" s="90">
        <v>0</v>
      </c>
      <c r="M51" s="90">
        <v>1</v>
      </c>
      <c r="N51" s="90">
        <v>2</v>
      </c>
      <c r="O51" s="90">
        <v>1</v>
      </c>
      <c r="P51" s="90">
        <v>387</v>
      </c>
      <c r="Q51" s="90">
        <v>2</v>
      </c>
      <c r="R51" s="90">
        <v>18</v>
      </c>
      <c r="S51" s="90">
        <v>9</v>
      </c>
      <c r="T51" s="90">
        <v>31</v>
      </c>
      <c r="U51" s="90">
        <v>103</v>
      </c>
      <c r="V51" s="90">
        <v>205</v>
      </c>
      <c r="W51" s="90">
        <v>77</v>
      </c>
      <c r="X51" s="90">
        <v>83</v>
      </c>
      <c r="Y51" s="90">
        <v>0</v>
      </c>
      <c r="Z51" s="90">
        <v>2</v>
      </c>
      <c r="AA51" s="90">
        <v>13</v>
      </c>
      <c r="AB51" s="90">
        <v>6</v>
      </c>
      <c r="AC51" s="90">
        <v>2</v>
      </c>
      <c r="AD51" s="90">
        <v>41</v>
      </c>
      <c r="AE51" s="90">
        <v>2</v>
      </c>
      <c r="AF51" s="90">
        <v>11</v>
      </c>
      <c r="AG51" s="90">
        <v>13</v>
      </c>
      <c r="AH51" s="90">
        <v>245</v>
      </c>
      <c r="AI51" s="90">
        <v>15</v>
      </c>
    </row>
    <row r="52" spans="1:35" ht="57" customHeight="1">
      <c r="A52" s="61" t="s">
        <v>773</v>
      </c>
      <c r="B52" s="55" t="s">
        <v>774</v>
      </c>
      <c r="C52" s="55">
        <v>42</v>
      </c>
      <c r="D52" s="94">
        <v>25</v>
      </c>
      <c r="E52" s="90">
        <v>0</v>
      </c>
      <c r="F52" s="90">
        <v>0</v>
      </c>
      <c r="G52" s="90">
        <v>7</v>
      </c>
      <c r="H52" s="90">
        <v>6</v>
      </c>
      <c r="I52" s="90">
        <v>12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>
        <v>24</v>
      </c>
      <c r="Q52" s="90">
        <v>0</v>
      </c>
      <c r="R52" s="90">
        <v>1</v>
      </c>
      <c r="S52" s="90">
        <v>0</v>
      </c>
      <c r="T52" s="90">
        <v>3</v>
      </c>
      <c r="U52" s="90">
        <v>10</v>
      </c>
      <c r="V52" s="90">
        <v>11</v>
      </c>
      <c r="W52" s="90">
        <v>1</v>
      </c>
      <c r="X52" s="90">
        <v>4</v>
      </c>
      <c r="Y52" s="90">
        <v>0</v>
      </c>
      <c r="Z52" s="90">
        <v>0</v>
      </c>
      <c r="AA52" s="90">
        <v>5</v>
      </c>
      <c r="AB52" s="90">
        <v>1</v>
      </c>
      <c r="AC52" s="90">
        <v>0</v>
      </c>
      <c r="AD52" s="90">
        <v>3</v>
      </c>
      <c r="AE52" s="90">
        <v>0</v>
      </c>
      <c r="AF52" s="90">
        <v>0</v>
      </c>
      <c r="AG52" s="90">
        <v>0</v>
      </c>
      <c r="AH52" s="90">
        <v>12</v>
      </c>
      <c r="AI52" s="90">
        <v>2</v>
      </c>
    </row>
    <row r="53" spans="1:35" ht="24.75" customHeight="1">
      <c r="A53" s="61" t="s">
        <v>775</v>
      </c>
      <c r="B53" s="55">
        <v>213</v>
      </c>
      <c r="C53" s="55">
        <v>43</v>
      </c>
      <c r="D53" s="94">
        <v>143</v>
      </c>
      <c r="E53" s="90">
        <v>3</v>
      </c>
      <c r="F53" s="90">
        <v>17</v>
      </c>
      <c r="G53" s="90">
        <v>65</v>
      </c>
      <c r="H53" s="90">
        <v>24</v>
      </c>
      <c r="I53" s="90">
        <v>29</v>
      </c>
      <c r="J53" s="90">
        <v>8</v>
      </c>
      <c r="K53" s="90">
        <v>4</v>
      </c>
      <c r="L53" s="90">
        <v>0</v>
      </c>
      <c r="M53" s="90">
        <v>0</v>
      </c>
      <c r="N53" s="90">
        <v>2</v>
      </c>
      <c r="O53" s="90">
        <v>1</v>
      </c>
      <c r="P53" s="90">
        <v>131</v>
      </c>
      <c r="Q53" s="90">
        <v>1</v>
      </c>
      <c r="R53" s="90">
        <v>11</v>
      </c>
      <c r="S53" s="90">
        <v>0</v>
      </c>
      <c r="T53" s="90">
        <v>7</v>
      </c>
      <c r="U53" s="90">
        <v>39</v>
      </c>
      <c r="V53" s="90">
        <v>63</v>
      </c>
      <c r="W53" s="90">
        <v>34</v>
      </c>
      <c r="X53" s="90">
        <v>37</v>
      </c>
      <c r="Y53" s="90">
        <v>0</v>
      </c>
      <c r="Z53" s="90">
        <v>1</v>
      </c>
      <c r="AA53" s="90">
        <v>2</v>
      </c>
      <c r="AB53" s="90">
        <v>1</v>
      </c>
      <c r="AC53" s="90">
        <v>1</v>
      </c>
      <c r="AD53" s="90">
        <v>28</v>
      </c>
      <c r="AE53" s="90">
        <v>0</v>
      </c>
      <c r="AF53" s="90">
        <v>5</v>
      </c>
      <c r="AG53" s="90">
        <v>4</v>
      </c>
      <c r="AH53" s="90">
        <v>65</v>
      </c>
      <c r="AI53" s="90">
        <v>3</v>
      </c>
    </row>
    <row r="54" spans="1:35" ht="69.75" customHeight="1">
      <c r="A54" s="61" t="s">
        <v>776</v>
      </c>
      <c r="B54" s="55" t="s">
        <v>777</v>
      </c>
      <c r="C54" s="57">
        <v>44</v>
      </c>
      <c r="D54" s="94">
        <v>211</v>
      </c>
      <c r="E54" s="90">
        <v>4</v>
      </c>
      <c r="F54" s="90">
        <v>3</v>
      </c>
      <c r="G54" s="90">
        <v>25</v>
      </c>
      <c r="H54" s="90">
        <v>26</v>
      </c>
      <c r="I54" s="90">
        <v>109</v>
      </c>
      <c r="J54" s="90">
        <v>48</v>
      </c>
      <c r="K54" s="90">
        <v>10</v>
      </c>
      <c r="L54" s="90">
        <v>0</v>
      </c>
      <c r="M54" s="90">
        <v>1</v>
      </c>
      <c r="N54" s="90">
        <v>0</v>
      </c>
      <c r="O54" s="90">
        <v>0</v>
      </c>
      <c r="P54" s="90">
        <v>197</v>
      </c>
      <c r="Q54" s="90">
        <v>1</v>
      </c>
      <c r="R54" s="90">
        <v>4</v>
      </c>
      <c r="S54" s="90">
        <v>9</v>
      </c>
      <c r="T54" s="90">
        <v>14</v>
      </c>
      <c r="U54" s="90">
        <v>48</v>
      </c>
      <c r="V54" s="90">
        <v>113</v>
      </c>
      <c r="W54" s="90">
        <v>36</v>
      </c>
      <c r="X54" s="90">
        <v>36</v>
      </c>
      <c r="Y54" s="90">
        <v>0</v>
      </c>
      <c r="Z54" s="90">
        <v>0</v>
      </c>
      <c r="AA54" s="90">
        <v>3</v>
      </c>
      <c r="AB54" s="90">
        <v>3</v>
      </c>
      <c r="AC54" s="90">
        <v>1</v>
      </c>
      <c r="AD54" s="90">
        <v>4</v>
      </c>
      <c r="AE54" s="90">
        <v>2</v>
      </c>
      <c r="AF54" s="90">
        <v>4</v>
      </c>
      <c r="AG54" s="90">
        <v>7</v>
      </c>
      <c r="AH54" s="90">
        <v>152</v>
      </c>
      <c r="AI54" s="90">
        <v>10</v>
      </c>
    </row>
    <row r="55" spans="1:35" ht="33" customHeight="1">
      <c r="A55" s="61" t="s">
        <v>778</v>
      </c>
      <c r="B55" s="55">
        <v>226</v>
      </c>
      <c r="C55" s="55">
        <v>45</v>
      </c>
      <c r="D55" s="94">
        <v>6</v>
      </c>
      <c r="E55" s="90">
        <v>0</v>
      </c>
      <c r="F55" s="90">
        <v>2</v>
      </c>
      <c r="G55" s="90">
        <v>3</v>
      </c>
      <c r="H55" s="90">
        <v>0</v>
      </c>
      <c r="I55" s="90">
        <v>0</v>
      </c>
      <c r="J55" s="90">
        <v>1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6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3</v>
      </c>
      <c r="W55" s="90">
        <v>3</v>
      </c>
      <c r="X55" s="90">
        <v>0</v>
      </c>
      <c r="Y55" s="90">
        <v>0</v>
      </c>
      <c r="Z55" s="90">
        <v>0</v>
      </c>
      <c r="AA55" s="90">
        <v>0</v>
      </c>
      <c r="AB55" s="90">
        <v>0</v>
      </c>
      <c r="AC55" s="90">
        <v>0</v>
      </c>
      <c r="AD55" s="90">
        <v>2</v>
      </c>
      <c r="AE55" s="90">
        <v>0</v>
      </c>
      <c r="AF55" s="90">
        <v>0</v>
      </c>
      <c r="AG55" s="90">
        <v>0</v>
      </c>
      <c r="AH55" s="90">
        <v>4</v>
      </c>
      <c r="AI55" s="90">
        <v>0</v>
      </c>
    </row>
    <row r="56" spans="1:35" ht="18.75" customHeight="1">
      <c r="A56" s="61" t="s">
        <v>510</v>
      </c>
      <c r="B56" s="55" t="s">
        <v>779</v>
      </c>
      <c r="C56" s="55">
        <v>46</v>
      </c>
      <c r="D56" s="94">
        <v>2769</v>
      </c>
      <c r="E56" s="90">
        <v>414</v>
      </c>
      <c r="F56" s="90">
        <v>30</v>
      </c>
      <c r="G56" s="90">
        <v>559</v>
      </c>
      <c r="H56" s="90">
        <v>756</v>
      </c>
      <c r="I56" s="90">
        <v>1250</v>
      </c>
      <c r="J56" s="90">
        <v>174</v>
      </c>
      <c r="K56" s="90">
        <v>21</v>
      </c>
      <c r="L56" s="90">
        <v>71</v>
      </c>
      <c r="M56" s="90">
        <v>23</v>
      </c>
      <c r="N56" s="90">
        <v>7</v>
      </c>
      <c r="O56" s="90">
        <v>13</v>
      </c>
      <c r="P56" s="90">
        <v>2671</v>
      </c>
      <c r="Q56" s="90">
        <v>2</v>
      </c>
      <c r="R56" s="90">
        <v>82</v>
      </c>
      <c r="S56" s="90">
        <v>14</v>
      </c>
      <c r="T56" s="90">
        <v>259</v>
      </c>
      <c r="U56" s="90">
        <v>879</v>
      </c>
      <c r="V56" s="90">
        <v>1276</v>
      </c>
      <c r="W56" s="90">
        <v>355</v>
      </c>
      <c r="X56" s="90">
        <v>681</v>
      </c>
      <c r="Y56" s="90">
        <v>4</v>
      </c>
      <c r="Z56" s="90">
        <v>6</v>
      </c>
      <c r="AA56" s="90">
        <v>74</v>
      </c>
      <c r="AB56" s="90">
        <v>37</v>
      </c>
      <c r="AC56" s="90">
        <v>23</v>
      </c>
      <c r="AD56" s="90">
        <v>81</v>
      </c>
      <c r="AE56" s="90">
        <v>16</v>
      </c>
      <c r="AF56" s="90">
        <v>76</v>
      </c>
      <c r="AG56" s="90">
        <v>93</v>
      </c>
      <c r="AH56" s="90">
        <v>1701</v>
      </c>
      <c r="AI56" s="90">
        <v>52</v>
      </c>
    </row>
    <row r="57" spans="1:35" ht="93" customHeight="1">
      <c r="A57" s="61" t="s">
        <v>780</v>
      </c>
      <c r="B57" s="55" t="s">
        <v>781</v>
      </c>
      <c r="C57" s="55">
        <v>47</v>
      </c>
      <c r="D57" s="94">
        <v>2512</v>
      </c>
      <c r="E57" s="90">
        <v>288</v>
      </c>
      <c r="F57" s="90">
        <v>29</v>
      </c>
      <c r="G57" s="90">
        <v>520</v>
      </c>
      <c r="H57" s="90">
        <v>736</v>
      </c>
      <c r="I57" s="90">
        <v>1147</v>
      </c>
      <c r="J57" s="90">
        <v>80</v>
      </c>
      <c r="K57" s="90">
        <v>11</v>
      </c>
      <c r="L57" s="90">
        <v>13</v>
      </c>
      <c r="M57" s="90">
        <v>21</v>
      </c>
      <c r="N57" s="90">
        <v>6</v>
      </c>
      <c r="O57" s="90">
        <v>13</v>
      </c>
      <c r="P57" s="90">
        <v>2424</v>
      </c>
      <c r="Q57" s="90">
        <v>2</v>
      </c>
      <c r="R57" s="90">
        <v>72</v>
      </c>
      <c r="S57" s="90">
        <v>14</v>
      </c>
      <c r="T57" s="90">
        <v>236</v>
      </c>
      <c r="U57" s="90">
        <v>806</v>
      </c>
      <c r="V57" s="90">
        <v>1159</v>
      </c>
      <c r="W57" s="90">
        <v>311</v>
      </c>
      <c r="X57" s="90">
        <v>633</v>
      </c>
      <c r="Y57" s="90">
        <v>3</v>
      </c>
      <c r="Z57" s="90">
        <v>3</v>
      </c>
      <c r="AA57" s="90">
        <v>69</v>
      </c>
      <c r="AB57" s="90">
        <v>29</v>
      </c>
      <c r="AC57" s="90">
        <v>20</v>
      </c>
      <c r="AD57" s="90">
        <v>76</v>
      </c>
      <c r="AE57" s="90">
        <v>16</v>
      </c>
      <c r="AF57" s="90">
        <v>66</v>
      </c>
      <c r="AG57" s="90">
        <v>33</v>
      </c>
      <c r="AH57" s="90">
        <v>1584</v>
      </c>
      <c r="AI57" s="90">
        <v>47</v>
      </c>
    </row>
    <row r="58" spans="1:35" ht="30" customHeight="1">
      <c r="A58" s="61" t="s">
        <v>778</v>
      </c>
      <c r="B58" s="55">
        <v>229</v>
      </c>
      <c r="C58" s="55">
        <v>48</v>
      </c>
      <c r="D58" s="94">
        <v>1</v>
      </c>
      <c r="E58" s="90">
        <v>1</v>
      </c>
      <c r="F58" s="90">
        <v>0</v>
      </c>
      <c r="G58" s="90">
        <v>0</v>
      </c>
      <c r="H58" s="90">
        <v>0</v>
      </c>
      <c r="I58" s="90">
        <v>1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1</v>
      </c>
      <c r="Q58" s="90">
        <v>0</v>
      </c>
      <c r="R58" s="90">
        <v>0</v>
      </c>
      <c r="S58" s="90">
        <v>0</v>
      </c>
      <c r="T58" s="90">
        <v>0</v>
      </c>
      <c r="U58" s="90">
        <v>1</v>
      </c>
      <c r="V58" s="90">
        <v>0</v>
      </c>
      <c r="W58" s="90">
        <v>0</v>
      </c>
      <c r="X58" s="90">
        <v>0</v>
      </c>
      <c r="Y58" s="90">
        <v>0</v>
      </c>
      <c r="Z58" s="90">
        <v>0</v>
      </c>
      <c r="AA58" s="90">
        <v>0</v>
      </c>
      <c r="AB58" s="90">
        <v>0</v>
      </c>
      <c r="AC58" s="90">
        <v>0</v>
      </c>
      <c r="AD58" s="90">
        <v>0</v>
      </c>
      <c r="AE58" s="90">
        <v>0</v>
      </c>
      <c r="AF58" s="90">
        <v>1</v>
      </c>
      <c r="AG58" s="90">
        <v>0</v>
      </c>
      <c r="AH58" s="90">
        <v>0</v>
      </c>
      <c r="AI58" s="90">
        <v>0</v>
      </c>
    </row>
    <row r="59" spans="1:35" ht="17.25" customHeight="1">
      <c r="A59" s="61" t="s">
        <v>510</v>
      </c>
      <c r="B59" s="55" t="s">
        <v>782</v>
      </c>
      <c r="C59" s="55">
        <v>49</v>
      </c>
      <c r="D59" s="94">
        <v>427</v>
      </c>
      <c r="E59" s="90">
        <v>5</v>
      </c>
      <c r="F59" s="90">
        <v>0</v>
      </c>
      <c r="G59" s="90">
        <v>34</v>
      </c>
      <c r="H59" s="90">
        <v>36</v>
      </c>
      <c r="I59" s="90">
        <v>254</v>
      </c>
      <c r="J59" s="90">
        <v>103</v>
      </c>
      <c r="K59" s="90">
        <v>24</v>
      </c>
      <c r="L59" s="90">
        <v>2</v>
      </c>
      <c r="M59" s="90">
        <v>0</v>
      </c>
      <c r="N59" s="90">
        <v>0</v>
      </c>
      <c r="O59" s="90">
        <v>1</v>
      </c>
      <c r="P59" s="90">
        <v>375</v>
      </c>
      <c r="Q59" s="90">
        <v>0</v>
      </c>
      <c r="R59" s="90">
        <v>47</v>
      </c>
      <c r="S59" s="90">
        <v>5</v>
      </c>
      <c r="T59" s="90">
        <v>34</v>
      </c>
      <c r="U59" s="90">
        <v>141</v>
      </c>
      <c r="V59" s="90">
        <v>210</v>
      </c>
      <c r="W59" s="90">
        <v>42</v>
      </c>
      <c r="X59" s="90">
        <v>130</v>
      </c>
      <c r="Y59" s="90">
        <v>29</v>
      </c>
      <c r="Z59" s="90">
        <v>2</v>
      </c>
      <c r="AA59" s="90">
        <v>8</v>
      </c>
      <c r="AB59" s="90">
        <v>7</v>
      </c>
      <c r="AC59" s="90">
        <v>6</v>
      </c>
      <c r="AD59" s="90">
        <v>2</v>
      </c>
      <c r="AE59" s="90">
        <v>0</v>
      </c>
      <c r="AF59" s="90">
        <v>18</v>
      </c>
      <c r="AG59" s="90">
        <v>34</v>
      </c>
      <c r="AH59" s="90">
        <v>197</v>
      </c>
      <c r="AI59" s="90">
        <v>11</v>
      </c>
    </row>
    <row r="60" spans="1:35" ht="42" customHeight="1">
      <c r="A60" s="61" t="s">
        <v>783</v>
      </c>
      <c r="B60" s="55">
        <v>256</v>
      </c>
      <c r="C60" s="55">
        <v>50</v>
      </c>
      <c r="D60" s="94">
        <v>181</v>
      </c>
      <c r="E60" s="90">
        <v>1</v>
      </c>
      <c r="F60" s="90">
        <v>0</v>
      </c>
      <c r="G60" s="90">
        <v>21</v>
      </c>
      <c r="H60" s="90">
        <v>24</v>
      </c>
      <c r="I60" s="90">
        <v>101</v>
      </c>
      <c r="J60" s="90">
        <v>35</v>
      </c>
      <c r="K60" s="90">
        <v>8</v>
      </c>
      <c r="L60" s="90">
        <v>0</v>
      </c>
      <c r="M60" s="90">
        <v>0</v>
      </c>
      <c r="N60" s="90">
        <v>0</v>
      </c>
      <c r="O60" s="90">
        <v>1</v>
      </c>
      <c r="P60" s="90">
        <v>142</v>
      </c>
      <c r="Q60" s="90">
        <v>0</v>
      </c>
      <c r="R60" s="90">
        <v>35</v>
      </c>
      <c r="S60" s="90">
        <v>4</v>
      </c>
      <c r="T60" s="90">
        <v>16</v>
      </c>
      <c r="U60" s="90">
        <v>65</v>
      </c>
      <c r="V60" s="90">
        <v>80</v>
      </c>
      <c r="W60" s="90">
        <v>20</v>
      </c>
      <c r="X60" s="90">
        <v>48</v>
      </c>
      <c r="Y60" s="90">
        <v>1</v>
      </c>
      <c r="Z60" s="90">
        <v>0</v>
      </c>
      <c r="AA60" s="90">
        <v>4</v>
      </c>
      <c r="AB60" s="90">
        <v>0</v>
      </c>
      <c r="AC60" s="90">
        <v>0</v>
      </c>
      <c r="AD60" s="90">
        <v>1</v>
      </c>
      <c r="AE60" s="90">
        <v>0</v>
      </c>
      <c r="AF60" s="90">
        <v>7</v>
      </c>
      <c r="AG60" s="90">
        <v>14</v>
      </c>
      <c r="AH60" s="90">
        <v>106</v>
      </c>
      <c r="AI60" s="90">
        <v>3</v>
      </c>
    </row>
    <row r="61" spans="1:35" ht="26.25" customHeight="1">
      <c r="A61" s="61" t="s">
        <v>784</v>
      </c>
      <c r="B61" s="55">
        <v>258</v>
      </c>
      <c r="C61" s="55">
        <v>51</v>
      </c>
      <c r="D61" s="94">
        <v>28</v>
      </c>
      <c r="E61" s="90">
        <v>0</v>
      </c>
      <c r="F61" s="90">
        <v>0</v>
      </c>
      <c r="G61" s="90">
        <v>2</v>
      </c>
      <c r="H61" s="90">
        <v>2</v>
      </c>
      <c r="I61" s="90">
        <v>20</v>
      </c>
      <c r="J61" s="90">
        <v>4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26</v>
      </c>
      <c r="Q61" s="90">
        <v>0</v>
      </c>
      <c r="R61" s="90">
        <v>2</v>
      </c>
      <c r="S61" s="90">
        <v>0</v>
      </c>
      <c r="T61" s="90">
        <v>1</v>
      </c>
      <c r="U61" s="90">
        <v>11</v>
      </c>
      <c r="V61" s="90">
        <v>14</v>
      </c>
      <c r="W61" s="90">
        <v>2</v>
      </c>
      <c r="X61" s="90">
        <v>17</v>
      </c>
      <c r="Y61" s="90">
        <v>1</v>
      </c>
      <c r="Z61" s="90">
        <v>0</v>
      </c>
      <c r="AA61" s="90">
        <v>0</v>
      </c>
      <c r="AB61" s="90">
        <v>1</v>
      </c>
      <c r="AC61" s="90">
        <v>0</v>
      </c>
      <c r="AD61" s="90">
        <v>0</v>
      </c>
      <c r="AE61" s="90">
        <v>0</v>
      </c>
      <c r="AF61" s="90">
        <v>1</v>
      </c>
      <c r="AG61" s="90">
        <v>2</v>
      </c>
      <c r="AH61" s="90">
        <v>6</v>
      </c>
      <c r="AI61" s="90">
        <v>0</v>
      </c>
    </row>
    <row r="62" spans="1:35" ht="27.75" customHeight="1">
      <c r="A62" s="61" t="s">
        <v>510</v>
      </c>
      <c r="B62" s="55" t="s">
        <v>785</v>
      </c>
      <c r="C62" s="55">
        <v>52</v>
      </c>
      <c r="D62" s="94">
        <v>445</v>
      </c>
      <c r="E62" s="90">
        <v>26</v>
      </c>
      <c r="F62" s="90">
        <v>2</v>
      </c>
      <c r="G62" s="90">
        <v>155</v>
      </c>
      <c r="H62" s="90">
        <v>87</v>
      </c>
      <c r="I62" s="90">
        <v>160</v>
      </c>
      <c r="J62" s="90">
        <v>41</v>
      </c>
      <c r="K62" s="90">
        <v>8</v>
      </c>
      <c r="L62" s="90">
        <v>0</v>
      </c>
      <c r="M62" s="90">
        <v>3</v>
      </c>
      <c r="N62" s="90">
        <v>1</v>
      </c>
      <c r="O62" s="90">
        <v>1</v>
      </c>
      <c r="P62" s="90">
        <v>405</v>
      </c>
      <c r="Q62" s="90">
        <v>1</v>
      </c>
      <c r="R62" s="90">
        <v>38</v>
      </c>
      <c r="S62" s="90">
        <v>1</v>
      </c>
      <c r="T62" s="90">
        <v>108</v>
      </c>
      <c r="U62" s="90">
        <v>143</v>
      </c>
      <c r="V62" s="90">
        <v>172</v>
      </c>
      <c r="W62" s="90">
        <v>22</v>
      </c>
      <c r="X62" s="90">
        <v>175</v>
      </c>
      <c r="Y62" s="90">
        <v>3</v>
      </c>
      <c r="Z62" s="90">
        <v>6</v>
      </c>
      <c r="AA62" s="90">
        <v>42</v>
      </c>
      <c r="AB62" s="90">
        <v>9</v>
      </c>
      <c r="AC62" s="90">
        <v>8</v>
      </c>
      <c r="AD62" s="90">
        <v>33</v>
      </c>
      <c r="AE62" s="90">
        <v>0</v>
      </c>
      <c r="AF62" s="90">
        <v>31</v>
      </c>
      <c r="AG62" s="90">
        <v>10</v>
      </c>
      <c r="AH62" s="90">
        <v>136</v>
      </c>
      <c r="AI62" s="90">
        <v>11</v>
      </c>
    </row>
    <row r="63" spans="1:35" ht="70.5" customHeight="1">
      <c r="A63" s="61" t="s">
        <v>786</v>
      </c>
      <c r="B63" s="55">
        <v>263</v>
      </c>
      <c r="C63" s="55">
        <v>53</v>
      </c>
      <c r="D63" s="94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0">
        <v>0</v>
      </c>
      <c r="AB63" s="90">
        <v>0</v>
      </c>
      <c r="AC63" s="90">
        <v>0</v>
      </c>
      <c r="AD63" s="90">
        <v>0</v>
      </c>
      <c r="AE63" s="90">
        <v>0</v>
      </c>
      <c r="AF63" s="90">
        <v>0</v>
      </c>
      <c r="AG63" s="90">
        <v>0</v>
      </c>
      <c r="AH63" s="90">
        <v>0</v>
      </c>
      <c r="AI63" s="90">
        <v>0</v>
      </c>
    </row>
    <row r="64" spans="1:35" ht="54.75" customHeight="1">
      <c r="A64" s="61" t="s">
        <v>787</v>
      </c>
      <c r="B64" s="55">
        <v>264</v>
      </c>
      <c r="C64" s="55">
        <v>54</v>
      </c>
      <c r="D64" s="94">
        <v>444</v>
      </c>
      <c r="E64" s="90">
        <v>26</v>
      </c>
      <c r="F64" s="90">
        <v>2</v>
      </c>
      <c r="G64" s="90">
        <v>155</v>
      </c>
      <c r="H64" s="90">
        <v>87</v>
      </c>
      <c r="I64" s="90">
        <v>159</v>
      </c>
      <c r="J64" s="90">
        <v>41</v>
      </c>
      <c r="K64" s="90">
        <v>8</v>
      </c>
      <c r="L64" s="90">
        <v>0</v>
      </c>
      <c r="M64" s="90">
        <v>3</v>
      </c>
      <c r="N64" s="90">
        <v>1</v>
      </c>
      <c r="O64" s="90">
        <v>1</v>
      </c>
      <c r="P64" s="90">
        <v>404</v>
      </c>
      <c r="Q64" s="90">
        <v>1</v>
      </c>
      <c r="R64" s="90">
        <v>38</v>
      </c>
      <c r="S64" s="90">
        <v>1</v>
      </c>
      <c r="T64" s="90">
        <v>108</v>
      </c>
      <c r="U64" s="90">
        <v>143</v>
      </c>
      <c r="V64" s="90">
        <v>171</v>
      </c>
      <c r="W64" s="90">
        <v>22</v>
      </c>
      <c r="X64" s="90">
        <v>175</v>
      </c>
      <c r="Y64" s="90">
        <v>3</v>
      </c>
      <c r="Z64" s="90">
        <v>6</v>
      </c>
      <c r="AA64" s="90">
        <v>42</v>
      </c>
      <c r="AB64" s="90">
        <v>9</v>
      </c>
      <c r="AC64" s="90">
        <v>8</v>
      </c>
      <c r="AD64" s="90">
        <v>33</v>
      </c>
      <c r="AE64" s="90">
        <v>0</v>
      </c>
      <c r="AF64" s="90">
        <v>31</v>
      </c>
      <c r="AG64" s="90">
        <v>10</v>
      </c>
      <c r="AH64" s="90">
        <v>135</v>
      </c>
      <c r="AI64" s="90">
        <v>11</v>
      </c>
    </row>
    <row r="65" spans="1:35" ht="18" customHeight="1">
      <c r="A65" s="61" t="s">
        <v>510</v>
      </c>
      <c r="B65" s="55" t="s">
        <v>788</v>
      </c>
      <c r="C65" s="55">
        <v>55</v>
      </c>
      <c r="D65" s="94">
        <v>13</v>
      </c>
      <c r="E65" s="90">
        <v>0</v>
      </c>
      <c r="F65" s="90">
        <v>1</v>
      </c>
      <c r="G65" s="90">
        <v>8</v>
      </c>
      <c r="H65" s="90">
        <v>3</v>
      </c>
      <c r="I65" s="90">
        <v>1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13</v>
      </c>
      <c r="Q65" s="90">
        <v>0</v>
      </c>
      <c r="R65" s="90">
        <v>0</v>
      </c>
      <c r="S65" s="90">
        <v>0</v>
      </c>
      <c r="T65" s="90">
        <v>3</v>
      </c>
      <c r="U65" s="90">
        <v>4</v>
      </c>
      <c r="V65" s="90">
        <v>6</v>
      </c>
      <c r="W65" s="90">
        <v>0</v>
      </c>
      <c r="X65" s="90">
        <v>4</v>
      </c>
      <c r="Y65" s="90">
        <v>0</v>
      </c>
      <c r="Z65" s="90">
        <v>0</v>
      </c>
      <c r="AA65" s="90">
        <v>1</v>
      </c>
      <c r="AB65" s="90">
        <v>0</v>
      </c>
      <c r="AC65" s="90">
        <v>0</v>
      </c>
      <c r="AD65" s="90">
        <v>5</v>
      </c>
      <c r="AE65" s="90">
        <v>0</v>
      </c>
      <c r="AF65" s="90">
        <v>1</v>
      </c>
      <c r="AG65" s="90">
        <v>0</v>
      </c>
      <c r="AH65" s="90">
        <v>2</v>
      </c>
      <c r="AI65" s="90">
        <v>0</v>
      </c>
    </row>
    <row r="66" spans="1:35" ht="17.25" customHeight="1">
      <c r="A66" s="61" t="s">
        <v>510</v>
      </c>
      <c r="B66" s="55" t="s">
        <v>789</v>
      </c>
      <c r="C66" s="55">
        <v>56</v>
      </c>
      <c r="D66" s="94">
        <v>3</v>
      </c>
      <c r="E66" s="90">
        <v>0</v>
      </c>
      <c r="F66" s="90">
        <v>0</v>
      </c>
      <c r="G66" s="90">
        <v>1</v>
      </c>
      <c r="H66" s="90">
        <v>0</v>
      </c>
      <c r="I66" s="90">
        <v>2</v>
      </c>
      <c r="J66" s="90">
        <v>0</v>
      </c>
      <c r="K66" s="90">
        <v>0</v>
      </c>
      <c r="L66" s="90">
        <v>0</v>
      </c>
      <c r="M66" s="90">
        <v>0</v>
      </c>
      <c r="N66" s="90">
        <v>0</v>
      </c>
      <c r="O66" s="90">
        <v>0</v>
      </c>
      <c r="P66" s="90">
        <v>3</v>
      </c>
      <c r="Q66" s="90">
        <v>0</v>
      </c>
      <c r="R66" s="90">
        <v>0</v>
      </c>
      <c r="S66" s="90">
        <v>0</v>
      </c>
      <c r="T66" s="90">
        <v>1</v>
      </c>
      <c r="U66" s="90">
        <v>1</v>
      </c>
      <c r="V66" s="90">
        <v>1</v>
      </c>
      <c r="W66" s="90">
        <v>0</v>
      </c>
      <c r="X66" s="90">
        <v>0</v>
      </c>
      <c r="Y66" s="90">
        <v>0</v>
      </c>
      <c r="Z66" s="90">
        <v>0</v>
      </c>
      <c r="AA66" s="90">
        <v>0</v>
      </c>
      <c r="AB66" s="90">
        <v>0</v>
      </c>
      <c r="AC66" s="90">
        <v>0</v>
      </c>
      <c r="AD66" s="90">
        <v>0</v>
      </c>
      <c r="AE66" s="90">
        <v>0</v>
      </c>
      <c r="AF66" s="90">
        <v>1</v>
      </c>
      <c r="AG66" s="90">
        <v>0</v>
      </c>
      <c r="AH66" s="90">
        <v>2</v>
      </c>
      <c r="AI66" s="90">
        <v>0</v>
      </c>
    </row>
    <row r="67" spans="1:35" ht="33.75" customHeight="1">
      <c r="A67" s="61" t="s">
        <v>510</v>
      </c>
      <c r="B67" s="55" t="s">
        <v>80</v>
      </c>
      <c r="C67" s="55">
        <v>57</v>
      </c>
      <c r="D67" s="94">
        <v>184</v>
      </c>
      <c r="E67" s="90">
        <v>28</v>
      </c>
      <c r="F67" s="90">
        <v>0</v>
      </c>
      <c r="G67" s="90">
        <v>23</v>
      </c>
      <c r="H67" s="90">
        <v>24</v>
      </c>
      <c r="I67" s="90">
        <v>92</v>
      </c>
      <c r="J67" s="90">
        <v>45</v>
      </c>
      <c r="K67" s="90">
        <v>10</v>
      </c>
      <c r="L67" s="90">
        <v>3</v>
      </c>
      <c r="M67" s="90">
        <v>14</v>
      </c>
      <c r="N67" s="90">
        <v>0</v>
      </c>
      <c r="O67" s="90">
        <v>0</v>
      </c>
      <c r="P67" s="90">
        <v>159</v>
      </c>
      <c r="Q67" s="90">
        <v>0</v>
      </c>
      <c r="R67" s="90">
        <v>24</v>
      </c>
      <c r="S67" s="90">
        <v>1</v>
      </c>
      <c r="T67" s="90">
        <v>91</v>
      </c>
      <c r="U67" s="90">
        <v>43</v>
      </c>
      <c r="V67" s="90">
        <v>46</v>
      </c>
      <c r="W67" s="90">
        <v>4</v>
      </c>
      <c r="X67" s="90">
        <v>24</v>
      </c>
      <c r="Y67" s="90">
        <v>0</v>
      </c>
      <c r="Z67" s="90">
        <v>63</v>
      </c>
      <c r="AA67" s="90">
        <v>30</v>
      </c>
      <c r="AB67" s="90">
        <v>7</v>
      </c>
      <c r="AC67" s="90">
        <v>4</v>
      </c>
      <c r="AD67" s="90">
        <v>3</v>
      </c>
      <c r="AE67" s="90">
        <v>0</v>
      </c>
      <c r="AF67" s="90">
        <v>19</v>
      </c>
      <c r="AG67" s="90">
        <v>1</v>
      </c>
      <c r="AH67" s="90">
        <v>37</v>
      </c>
      <c r="AI67" s="90">
        <v>1</v>
      </c>
    </row>
    <row r="68" spans="1:35" ht="18" customHeight="1">
      <c r="A68" s="61" t="s">
        <v>790</v>
      </c>
      <c r="B68" s="55">
        <v>290</v>
      </c>
      <c r="C68" s="55">
        <v>58</v>
      </c>
      <c r="D68" s="94">
        <v>65</v>
      </c>
      <c r="E68" s="90">
        <v>12</v>
      </c>
      <c r="F68" s="90">
        <v>0</v>
      </c>
      <c r="G68" s="90">
        <v>4</v>
      </c>
      <c r="H68" s="90">
        <v>8</v>
      </c>
      <c r="I68" s="90">
        <v>29</v>
      </c>
      <c r="J68" s="90">
        <v>24</v>
      </c>
      <c r="K68" s="90">
        <v>9</v>
      </c>
      <c r="L68" s="90">
        <v>1</v>
      </c>
      <c r="M68" s="90">
        <v>0</v>
      </c>
      <c r="N68" s="90">
        <v>0</v>
      </c>
      <c r="O68" s="90">
        <v>0</v>
      </c>
      <c r="P68" s="90">
        <v>64</v>
      </c>
      <c r="Q68" s="90">
        <v>0</v>
      </c>
      <c r="R68" s="90">
        <v>1</v>
      </c>
      <c r="S68" s="90">
        <v>0</v>
      </c>
      <c r="T68" s="90">
        <v>55</v>
      </c>
      <c r="U68" s="90">
        <v>5</v>
      </c>
      <c r="V68" s="90">
        <v>5</v>
      </c>
      <c r="W68" s="90">
        <v>0</v>
      </c>
      <c r="X68" s="90">
        <v>0</v>
      </c>
      <c r="Y68" s="90">
        <v>0</v>
      </c>
      <c r="Z68" s="90">
        <v>39</v>
      </c>
      <c r="AA68" s="90">
        <v>18</v>
      </c>
      <c r="AB68" s="90">
        <v>2</v>
      </c>
      <c r="AC68" s="90">
        <v>0</v>
      </c>
      <c r="AD68" s="90">
        <v>0</v>
      </c>
      <c r="AE68" s="90">
        <v>0</v>
      </c>
      <c r="AF68" s="90">
        <v>6</v>
      </c>
      <c r="AG68" s="90">
        <v>0</v>
      </c>
      <c r="AH68" s="90">
        <v>0</v>
      </c>
      <c r="AI68" s="90">
        <v>0</v>
      </c>
    </row>
    <row r="69" spans="1:35" ht="18" customHeight="1">
      <c r="A69" s="61" t="s">
        <v>791</v>
      </c>
      <c r="B69" s="55">
        <v>291</v>
      </c>
      <c r="C69" s="55">
        <v>59</v>
      </c>
      <c r="D69" s="94">
        <v>83</v>
      </c>
      <c r="E69" s="90">
        <v>8</v>
      </c>
      <c r="F69" s="90">
        <v>0</v>
      </c>
      <c r="G69" s="90">
        <v>15</v>
      </c>
      <c r="H69" s="90">
        <v>11</v>
      </c>
      <c r="I69" s="90">
        <v>48</v>
      </c>
      <c r="J69" s="90">
        <v>9</v>
      </c>
      <c r="K69" s="90">
        <v>1</v>
      </c>
      <c r="L69" s="90">
        <v>1</v>
      </c>
      <c r="M69" s="90">
        <v>14</v>
      </c>
      <c r="N69" s="90">
        <v>0</v>
      </c>
      <c r="O69" s="90">
        <v>0</v>
      </c>
      <c r="P69" s="90">
        <v>60</v>
      </c>
      <c r="Q69" s="90">
        <v>0</v>
      </c>
      <c r="R69" s="90">
        <v>22</v>
      </c>
      <c r="S69" s="90">
        <v>1</v>
      </c>
      <c r="T69" s="90">
        <v>8</v>
      </c>
      <c r="U69" s="90">
        <v>32</v>
      </c>
      <c r="V69" s="90">
        <v>39</v>
      </c>
      <c r="W69" s="90">
        <v>4</v>
      </c>
      <c r="X69" s="90">
        <v>24</v>
      </c>
      <c r="Y69" s="90">
        <v>0</v>
      </c>
      <c r="Z69" s="90">
        <v>0</v>
      </c>
      <c r="AA69" s="90">
        <v>8</v>
      </c>
      <c r="AB69" s="90">
        <v>5</v>
      </c>
      <c r="AC69" s="90">
        <v>4</v>
      </c>
      <c r="AD69" s="90">
        <v>3</v>
      </c>
      <c r="AE69" s="90">
        <v>0</v>
      </c>
      <c r="AF69" s="90">
        <v>5</v>
      </c>
      <c r="AG69" s="90">
        <v>1</v>
      </c>
      <c r="AH69" s="90">
        <v>37</v>
      </c>
      <c r="AI69" s="90">
        <v>1</v>
      </c>
    </row>
    <row r="70" spans="1:35" ht="18" customHeight="1">
      <c r="A70" s="61" t="s">
        <v>510</v>
      </c>
      <c r="B70" s="55" t="s">
        <v>792</v>
      </c>
      <c r="C70" s="55">
        <v>60</v>
      </c>
      <c r="D70" s="94">
        <v>199</v>
      </c>
      <c r="E70" s="90">
        <v>72</v>
      </c>
      <c r="F70" s="90">
        <v>1</v>
      </c>
      <c r="G70" s="90">
        <v>53</v>
      </c>
      <c r="H70" s="90">
        <v>37</v>
      </c>
      <c r="I70" s="90">
        <v>93</v>
      </c>
      <c r="J70" s="90">
        <v>15</v>
      </c>
      <c r="K70" s="90">
        <v>3</v>
      </c>
      <c r="L70" s="90">
        <v>1</v>
      </c>
      <c r="M70" s="90">
        <v>0</v>
      </c>
      <c r="N70" s="90">
        <v>0</v>
      </c>
      <c r="O70" s="90">
        <v>1</v>
      </c>
      <c r="P70" s="90">
        <v>192</v>
      </c>
      <c r="Q70" s="90">
        <v>0</v>
      </c>
      <c r="R70" s="90">
        <v>7</v>
      </c>
      <c r="S70" s="90">
        <v>0</v>
      </c>
      <c r="T70" s="90">
        <v>25</v>
      </c>
      <c r="U70" s="90">
        <v>62</v>
      </c>
      <c r="V70" s="90">
        <v>88</v>
      </c>
      <c r="W70" s="90">
        <v>24</v>
      </c>
      <c r="X70" s="90">
        <v>56</v>
      </c>
      <c r="Y70" s="90">
        <v>2</v>
      </c>
      <c r="Z70" s="90">
        <v>2</v>
      </c>
      <c r="AA70" s="90">
        <v>18</v>
      </c>
      <c r="AB70" s="90">
        <v>4</v>
      </c>
      <c r="AC70" s="90">
        <v>1</v>
      </c>
      <c r="AD70" s="90">
        <v>8</v>
      </c>
      <c r="AE70" s="90">
        <v>3</v>
      </c>
      <c r="AF70" s="90">
        <v>6</v>
      </c>
      <c r="AG70" s="90">
        <v>7</v>
      </c>
      <c r="AH70" s="90">
        <v>93</v>
      </c>
      <c r="AI70" s="90">
        <v>5</v>
      </c>
    </row>
    <row r="71" spans="1:35" ht="69" customHeight="1">
      <c r="A71" s="61" t="s">
        <v>793</v>
      </c>
      <c r="B71" s="55" t="s">
        <v>794</v>
      </c>
      <c r="C71" s="55">
        <v>61</v>
      </c>
      <c r="D71" s="94">
        <v>1</v>
      </c>
      <c r="E71" s="90">
        <v>1</v>
      </c>
      <c r="F71" s="90">
        <v>0</v>
      </c>
      <c r="G71" s="90">
        <v>0</v>
      </c>
      <c r="H71" s="90">
        <v>0</v>
      </c>
      <c r="I71" s="90">
        <v>1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1</v>
      </c>
      <c r="Q71" s="90">
        <v>0</v>
      </c>
      <c r="R71" s="90">
        <v>0</v>
      </c>
      <c r="S71" s="90">
        <v>0</v>
      </c>
      <c r="T71" s="90">
        <v>0</v>
      </c>
      <c r="U71" s="90">
        <v>1</v>
      </c>
      <c r="V71" s="90">
        <v>0</v>
      </c>
      <c r="W71" s="90">
        <v>0</v>
      </c>
      <c r="X71" s="90">
        <v>0</v>
      </c>
      <c r="Y71" s="90">
        <v>0</v>
      </c>
      <c r="Z71" s="90">
        <v>1</v>
      </c>
      <c r="AA71" s="90">
        <v>0</v>
      </c>
      <c r="AB71" s="90">
        <v>0</v>
      </c>
      <c r="AC71" s="90">
        <v>0</v>
      </c>
      <c r="AD71" s="90">
        <v>0</v>
      </c>
      <c r="AE71" s="90">
        <v>0</v>
      </c>
      <c r="AF71" s="90">
        <v>0</v>
      </c>
      <c r="AG71" s="90">
        <v>0</v>
      </c>
      <c r="AH71" s="90">
        <v>0</v>
      </c>
      <c r="AI71" s="90">
        <v>0</v>
      </c>
    </row>
    <row r="72" spans="1:35" ht="21.75" customHeight="1">
      <c r="A72" s="61" t="s">
        <v>510</v>
      </c>
      <c r="B72" s="55" t="s">
        <v>795</v>
      </c>
      <c r="C72" s="55">
        <v>62</v>
      </c>
      <c r="D72" s="94">
        <v>960</v>
      </c>
      <c r="E72" s="90">
        <v>115</v>
      </c>
      <c r="F72" s="90">
        <v>5</v>
      </c>
      <c r="G72" s="90">
        <v>198</v>
      </c>
      <c r="H72" s="90">
        <v>179</v>
      </c>
      <c r="I72" s="90">
        <v>468</v>
      </c>
      <c r="J72" s="90">
        <v>110</v>
      </c>
      <c r="K72" s="90">
        <v>9</v>
      </c>
      <c r="L72" s="90">
        <v>10</v>
      </c>
      <c r="M72" s="90">
        <v>144</v>
      </c>
      <c r="N72" s="90">
        <v>26</v>
      </c>
      <c r="O72" s="90">
        <v>4</v>
      </c>
      <c r="P72" s="90">
        <v>757</v>
      </c>
      <c r="Q72" s="90">
        <v>2</v>
      </c>
      <c r="R72" s="90">
        <v>194</v>
      </c>
      <c r="S72" s="90">
        <v>7</v>
      </c>
      <c r="T72" s="90">
        <v>119</v>
      </c>
      <c r="U72" s="90">
        <v>291</v>
      </c>
      <c r="V72" s="90">
        <v>482</v>
      </c>
      <c r="W72" s="90">
        <v>68</v>
      </c>
      <c r="X72" s="90">
        <v>289</v>
      </c>
      <c r="Y72" s="90">
        <v>9</v>
      </c>
      <c r="Z72" s="90">
        <v>5</v>
      </c>
      <c r="AA72" s="90">
        <v>26</v>
      </c>
      <c r="AB72" s="90">
        <v>19</v>
      </c>
      <c r="AC72" s="90">
        <v>10</v>
      </c>
      <c r="AD72" s="90">
        <v>19</v>
      </c>
      <c r="AE72" s="90">
        <v>14</v>
      </c>
      <c r="AF72" s="90">
        <v>30</v>
      </c>
      <c r="AG72" s="90">
        <v>29</v>
      </c>
      <c r="AH72" s="90">
        <v>520</v>
      </c>
      <c r="AI72" s="90">
        <v>28</v>
      </c>
    </row>
    <row r="73" spans="1:35" ht="57" customHeight="1">
      <c r="A73" s="61" t="s">
        <v>796</v>
      </c>
      <c r="B73" s="55" t="s">
        <v>797</v>
      </c>
      <c r="C73" s="55">
        <v>63</v>
      </c>
      <c r="D73" s="94">
        <v>435</v>
      </c>
      <c r="E73" s="90">
        <v>51</v>
      </c>
      <c r="F73" s="90">
        <v>3</v>
      </c>
      <c r="G73" s="90">
        <v>69</v>
      </c>
      <c r="H73" s="90">
        <v>78</v>
      </c>
      <c r="I73" s="90">
        <v>220</v>
      </c>
      <c r="J73" s="90">
        <v>65</v>
      </c>
      <c r="K73" s="90">
        <v>7</v>
      </c>
      <c r="L73" s="90">
        <v>8</v>
      </c>
      <c r="M73" s="90">
        <v>3</v>
      </c>
      <c r="N73" s="90">
        <v>1</v>
      </c>
      <c r="O73" s="90">
        <v>1</v>
      </c>
      <c r="P73" s="90">
        <v>417</v>
      </c>
      <c r="Q73" s="90">
        <v>0</v>
      </c>
      <c r="R73" s="90">
        <v>12</v>
      </c>
      <c r="S73" s="90">
        <v>6</v>
      </c>
      <c r="T73" s="90">
        <v>44</v>
      </c>
      <c r="U73" s="90">
        <v>148</v>
      </c>
      <c r="V73" s="90">
        <v>207</v>
      </c>
      <c r="W73" s="90">
        <v>36</v>
      </c>
      <c r="X73" s="90">
        <v>126</v>
      </c>
      <c r="Y73" s="90">
        <v>6</v>
      </c>
      <c r="Z73" s="90">
        <v>1</v>
      </c>
      <c r="AA73" s="90">
        <v>5</v>
      </c>
      <c r="AB73" s="90">
        <v>4</v>
      </c>
      <c r="AC73" s="90">
        <v>4</v>
      </c>
      <c r="AD73" s="90">
        <v>11</v>
      </c>
      <c r="AE73" s="90">
        <v>2</v>
      </c>
      <c r="AF73" s="90">
        <v>16</v>
      </c>
      <c r="AG73" s="90">
        <v>20</v>
      </c>
      <c r="AH73" s="90">
        <v>244</v>
      </c>
      <c r="AI73" s="90">
        <v>11</v>
      </c>
    </row>
    <row r="74" spans="1:35" ht="69.75" customHeight="1">
      <c r="A74" s="61" t="s">
        <v>798</v>
      </c>
      <c r="B74" s="55" t="s">
        <v>799</v>
      </c>
      <c r="C74" s="55">
        <v>64</v>
      </c>
      <c r="D74" s="94">
        <v>445</v>
      </c>
      <c r="E74" s="90">
        <v>52</v>
      </c>
      <c r="F74" s="90">
        <v>1</v>
      </c>
      <c r="G74" s="90">
        <v>104</v>
      </c>
      <c r="H74" s="90">
        <v>82</v>
      </c>
      <c r="I74" s="90">
        <v>224</v>
      </c>
      <c r="J74" s="90">
        <v>34</v>
      </c>
      <c r="K74" s="90">
        <v>2</v>
      </c>
      <c r="L74" s="90">
        <v>1</v>
      </c>
      <c r="M74" s="90">
        <v>140</v>
      </c>
      <c r="N74" s="90">
        <v>25</v>
      </c>
      <c r="O74" s="90">
        <v>3</v>
      </c>
      <c r="P74" s="90">
        <v>270</v>
      </c>
      <c r="Q74" s="90">
        <v>1</v>
      </c>
      <c r="R74" s="90">
        <v>173</v>
      </c>
      <c r="S74" s="90">
        <v>1</v>
      </c>
      <c r="T74" s="90">
        <v>60</v>
      </c>
      <c r="U74" s="90">
        <v>117</v>
      </c>
      <c r="V74" s="90">
        <v>241</v>
      </c>
      <c r="W74" s="90">
        <v>27</v>
      </c>
      <c r="X74" s="90">
        <v>145</v>
      </c>
      <c r="Y74" s="90">
        <v>2</v>
      </c>
      <c r="Z74" s="90">
        <v>3</v>
      </c>
      <c r="AA74" s="90">
        <v>18</v>
      </c>
      <c r="AB74" s="90">
        <v>12</v>
      </c>
      <c r="AC74" s="90">
        <v>6</v>
      </c>
      <c r="AD74" s="90">
        <v>6</v>
      </c>
      <c r="AE74" s="90">
        <v>1</v>
      </c>
      <c r="AF74" s="90">
        <v>11</v>
      </c>
      <c r="AG74" s="90">
        <v>7</v>
      </c>
      <c r="AH74" s="90">
        <v>240</v>
      </c>
      <c r="AI74" s="90">
        <v>12</v>
      </c>
    </row>
    <row r="75" spans="1:35" ht="19.5" customHeight="1">
      <c r="A75" s="61" t="s">
        <v>510</v>
      </c>
      <c r="B75" s="55" t="s">
        <v>694</v>
      </c>
      <c r="C75" s="55">
        <v>65</v>
      </c>
      <c r="D75" s="94">
        <v>0</v>
      </c>
      <c r="E75" s="90">
        <v>0</v>
      </c>
      <c r="F75" s="90">
        <v>0</v>
      </c>
      <c r="G75" s="90">
        <v>0</v>
      </c>
      <c r="H75" s="90">
        <v>0</v>
      </c>
      <c r="I75" s="90">
        <v>0</v>
      </c>
      <c r="J75" s="90">
        <v>0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90">
        <v>0</v>
      </c>
      <c r="Y75" s="90">
        <v>0</v>
      </c>
      <c r="Z75" s="90">
        <v>0</v>
      </c>
      <c r="AA75" s="90">
        <v>0</v>
      </c>
      <c r="AB75" s="90">
        <v>0</v>
      </c>
      <c r="AC75" s="90">
        <v>0</v>
      </c>
      <c r="AD75" s="90">
        <v>0</v>
      </c>
      <c r="AE75" s="90">
        <v>0</v>
      </c>
      <c r="AF75" s="90">
        <v>0</v>
      </c>
      <c r="AG75" s="90">
        <v>0</v>
      </c>
      <c r="AH75" s="90">
        <v>0</v>
      </c>
      <c r="AI75" s="90">
        <v>0</v>
      </c>
    </row>
    <row r="76" spans="1:35" ht="43.5" customHeight="1">
      <c r="A76" s="91" t="s">
        <v>800</v>
      </c>
      <c r="B76" s="92"/>
      <c r="C76" s="93">
        <v>66</v>
      </c>
      <c r="D76" s="94">
        <v>23733</v>
      </c>
      <c r="E76" s="94">
        <v>3300</v>
      </c>
      <c r="F76" s="94">
        <v>1332</v>
      </c>
      <c r="G76" s="94">
        <v>6258</v>
      </c>
      <c r="H76" s="94">
        <v>4499</v>
      </c>
      <c r="I76" s="94">
        <v>9615</v>
      </c>
      <c r="J76" s="94">
        <v>2029</v>
      </c>
      <c r="K76" s="94">
        <v>327</v>
      </c>
      <c r="L76" s="94">
        <v>164</v>
      </c>
      <c r="M76" s="94">
        <v>284</v>
      </c>
      <c r="N76" s="94">
        <v>68</v>
      </c>
      <c r="O76" s="94">
        <v>97</v>
      </c>
      <c r="P76" s="94">
        <v>22492</v>
      </c>
      <c r="Q76" s="94">
        <v>23</v>
      </c>
      <c r="R76" s="94">
        <v>1016</v>
      </c>
      <c r="S76" s="94">
        <v>202</v>
      </c>
      <c r="T76" s="94">
        <v>1944</v>
      </c>
      <c r="U76" s="94">
        <v>6628</v>
      </c>
      <c r="V76" s="94">
        <v>11149</v>
      </c>
      <c r="W76" s="94">
        <v>4012</v>
      </c>
      <c r="X76" s="94">
        <v>5291</v>
      </c>
      <c r="Y76" s="94">
        <v>326</v>
      </c>
      <c r="Z76" s="94">
        <v>212</v>
      </c>
      <c r="AA76" s="94">
        <v>734</v>
      </c>
      <c r="AB76" s="94">
        <v>368</v>
      </c>
      <c r="AC76" s="94">
        <v>235</v>
      </c>
      <c r="AD76" s="94">
        <v>1519</v>
      </c>
      <c r="AE76" s="94">
        <v>91</v>
      </c>
      <c r="AF76" s="94">
        <v>608</v>
      </c>
      <c r="AG76" s="94">
        <v>880</v>
      </c>
      <c r="AH76" s="94">
        <v>13704</v>
      </c>
      <c r="AI76" s="94">
        <v>724</v>
      </c>
    </row>
    <row r="77" spans="1:35" ht="29.25" customHeight="1">
      <c r="A77" s="61" t="s">
        <v>801</v>
      </c>
      <c r="B77" s="55"/>
      <c r="C77" s="55">
        <v>67</v>
      </c>
      <c r="D77" s="94">
        <v>5</v>
      </c>
      <c r="E77" s="90">
        <v>0</v>
      </c>
      <c r="F77" s="90">
        <v>0</v>
      </c>
      <c r="G77" s="90">
        <v>2</v>
      </c>
      <c r="H77" s="90">
        <v>2</v>
      </c>
      <c r="I77" s="90">
        <v>1</v>
      </c>
      <c r="J77" s="90">
        <v>0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  <c r="P77" s="90">
        <v>5</v>
      </c>
      <c r="Q77" s="90">
        <v>0</v>
      </c>
      <c r="R77" s="90">
        <v>0</v>
      </c>
      <c r="S77" s="90">
        <v>0</v>
      </c>
      <c r="T77" s="90">
        <v>0</v>
      </c>
      <c r="U77" s="90">
        <v>4</v>
      </c>
      <c r="V77" s="90">
        <v>1</v>
      </c>
      <c r="W77" s="90">
        <v>0</v>
      </c>
      <c r="X77" s="90">
        <v>0</v>
      </c>
      <c r="Y77" s="90">
        <v>0</v>
      </c>
      <c r="Z77" s="90">
        <v>0</v>
      </c>
      <c r="AA77" s="90">
        <v>0</v>
      </c>
      <c r="AB77" s="90">
        <v>1</v>
      </c>
      <c r="AC77" s="90">
        <v>0</v>
      </c>
      <c r="AD77" s="90">
        <v>0</v>
      </c>
      <c r="AE77" s="90">
        <v>0</v>
      </c>
      <c r="AF77" s="90">
        <v>0</v>
      </c>
      <c r="AG77" s="90">
        <v>0</v>
      </c>
      <c r="AH77" s="90">
        <v>4</v>
      </c>
      <c r="AI77" s="90">
        <v>0</v>
      </c>
    </row>
    <row r="78" spans="1:35" ht="17.25" customHeight="1">
      <c r="A78" s="61" t="s">
        <v>802</v>
      </c>
      <c r="B78" s="58"/>
      <c r="C78" s="55">
        <v>68</v>
      </c>
      <c r="D78" s="94">
        <v>9455</v>
      </c>
      <c r="E78" s="90">
        <v>1720</v>
      </c>
      <c r="F78" s="90">
        <v>158</v>
      </c>
      <c r="G78" s="90">
        <v>1832</v>
      </c>
      <c r="H78" s="90">
        <v>1585</v>
      </c>
      <c r="I78" s="90">
        <v>4648</v>
      </c>
      <c r="J78" s="90">
        <v>1232</v>
      </c>
      <c r="K78" s="90">
        <v>192</v>
      </c>
      <c r="L78" s="90">
        <v>114</v>
      </c>
      <c r="M78" s="90">
        <v>171</v>
      </c>
      <c r="N78" s="90">
        <v>36</v>
      </c>
      <c r="O78" s="90">
        <v>27</v>
      </c>
      <c r="P78" s="90">
        <v>8943</v>
      </c>
      <c r="Q78" s="90">
        <v>10</v>
      </c>
      <c r="R78" s="90">
        <v>442</v>
      </c>
      <c r="S78" s="90">
        <v>60</v>
      </c>
      <c r="T78" s="90">
        <v>776</v>
      </c>
      <c r="U78" s="90">
        <v>2813</v>
      </c>
      <c r="V78" s="90">
        <v>4741</v>
      </c>
      <c r="W78" s="90">
        <v>1125</v>
      </c>
      <c r="X78" s="90">
        <v>2342</v>
      </c>
      <c r="Y78" s="90">
        <v>237</v>
      </c>
      <c r="Z78" s="90">
        <v>61</v>
      </c>
      <c r="AA78" s="90">
        <v>264</v>
      </c>
      <c r="AB78" s="90">
        <v>191</v>
      </c>
      <c r="AC78" s="90">
        <v>116</v>
      </c>
      <c r="AD78" s="90">
        <v>223</v>
      </c>
      <c r="AE78" s="90">
        <v>34</v>
      </c>
      <c r="AF78" s="90">
        <v>271</v>
      </c>
      <c r="AG78" s="90">
        <v>606</v>
      </c>
      <c r="AH78" s="90">
        <v>5226</v>
      </c>
      <c r="AI78" s="90">
        <v>225</v>
      </c>
    </row>
    <row r="79" spans="1:35" ht="43.5" customHeight="1">
      <c r="A79" s="61" t="s">
        <v>803</v>
      </c>
      <c r="B79" s="57" t="s">
        <v>695</v>
      </c>
      <c r="C79" s="55">
        <v>69</v>
      </c>
      <c r="D79" s="94">
        <v>632</v>
      </c>
      <c r="E79" s="90">
        <v>134</v>
      </c>
      <c r="F79" s="90">
        <v>23</v>
      </c>
      <c r="G79" s="90">
        <v>104</v>
      </c>
      <c r="H79" s="90">
        <v>85</v>
      </c>
      <c r="I79" s="90">
        <v>313</v>
      </c>
      <c r="J79" s="90">
        <v>107</v>
      </c>
      <c r="K79" s="90">
        <v>28</v>
      </c>
      <c r="L79" s="90">
        <v>17</v>
      </c>
      <c r="M79" s="90">
        <v>0</v>
      </c>
      <c r="N79" s="90">
        <v>1</v>
      </c>
      <c r="O79" s="90">
        <v>0</v>
      </c>
      <c r="P79" s="90">
        <v>611</v>
      </c>
      <c r="Q79" s="90">
        <v>0</v>
      </c>
      <c r="R79" s="90">
        <v>20</v>
      </c>
      <c r="S79" s="90">
        <v>1</v>
      </c>
      <c r="T79" s="90">
        <v>78</v>
      </c>
      <c r="U79" s="90">
        <v>172</v>
      </c>
      <c r="V79" s="90">
        <v>312</v>
      </c>
      <c r="W79" s="90">
        <v>70</v>
      </c>
      <c r="X79" s="90">
        <v>179</v>
      </c>
      <c r="Y79" s="90">
        <v>15</v>
      </c>
      <c r="Z79" s="90">
        <v>8</v>
      </c>
      <c r="AA79" s="90">
        <v>21</v>
      </c>
      <c r="AB79" s="90">
        <v>19</v>
      </c>
      <c r="AC79" s="90">
        <v>7</v>
      </c>
      <c r="AD79" s="90">
        <v>19</v>
      </c>
      <c r="AE79" s="90">
        <v>0</v>
      </c>
      <c r="AF79" s="90">
        <v>29</v>
      </c>
      <c r="AG79" s="90">
        <v>42</v>
      </c>
      <c r="AH79" s="90">
        <v>300</v>
      </c>
      <c r="AI79" s="90">
        <v>12</v>
      </c>
    </row>
    <row r="80" spans="1:35" ht="20.25">
      <c r="A80" s="61" t="s">
        <v>804</v>
      </c>
      <c r="B80" s="59"/>
      <c r="C80" s="55">
        <v>70</v>
      </c>
      <c r="D80" s="94">
        <v>8094</v>
      </c>
      <c r="E80" s="90">
        <v>932</v>
      </c>
      <c r="F80" s="90">
        <v>606</v>
      </c>
      <c r="G80" s="90">
        <v>2501</v>
      </c>
      <c r="H80" s="90">
        <v>1732</v>
      </c>
      <c r="I80" s="90">
        <v>2808</v>
      </c>
      <c r="J80" s="90">
        <v>447</v>
      </c>
      <c r="K80" s="90">
        <v>80</v>
      </c>
      <c r="L80" s="90">
        <v>30</v>
      </c>
      <c r="M80" s="90">
        <v>51</v>
      </c>
      <c r="N80" s="90">
        <v>15</v>
      </c>
      <c r="O80" s="90">
        <v>40</v>
      </c>
      <c r="P80" s="90">
        <v>7681</v>
      </c>
      <c r="Q80" s="90">
        <v>6</v>
      </c>
      <c r="R80" s="90">
        <v>323</v>
      </c>
      <c r="S80" s="90">
        <v>84</v>
      </c>
      <c r="T80" s="90">
        <v>589</v>
      </c>
      <c r="U80" s="90">
        <v>2168</v>
      </c>
      <c r="V80" s="90">
        <v>3746</v>
      </c>
      <c r="W80" s="90">
        <v>1591</v>
      </c>
      <c r="X80" s="90">
        <v>1735</v>
      </c>
      <c r="Y80" s="90">
        <v>59</v>
      </c>
      <c r="Z80" s="90">
        <v>59</v>
      </c>
      <c r="AA80" s="90">
        <v>203</v>
      </c>
      <c r="AB80" s="90">
        <v>76</v>
      </c>
      <c r="AC80" s="90">
        <v>52</v>
      </c>
      <c r="AD80" s="90">
        <v>686</v>
      </c>
      <c r="AE80" s="90">
        <v>36</v>
      </c>
      <c r="AF80" s="90">
        <v>190</v>
      </c>
      <c r="AG80" s="90">
        <v>167</v>
      </c>
      <c r="AH80" s="90">
        <v>4883</v>
      </c>
      <c r="AI80" s="90">
        <v>292</v>
      </c>
    </row>
    <row r="81" spans="1:35" ht="20.25">
      <c r="A81" s="61" t="s">
        <v>805</v>
      </c>
      <c r="B81" s="59"/>
      <c r="C81" s="55">
        <v>71</v>
      </c>
      <c r="D81" s="94">
        <v>4801</v>
      </c>
      <c r="E81" s="90">
        <v>519</v>
      </c>
      <c r="F81" s="90">
        <v>519</v>
      </c>
      <c r="G81" s="90">
        <v>1520</v>
      </c>
      <c r="H81" s="90">
        <v>874</v>
      </c>
      <c r="I81" s="90">
        <v>1613</v>
      </c>
      <c r="J81" s="90">
        <v>275</v>
      </c>
      <c r="K81" s="90">
        <v>42</v>
      </c>
      <c r="L81" s="90">
        <v>15</v>
      </c>
      <c r="M81" s="90">
        <v>40</v>
      </c>
      <c r="N81" s="90">
        <v>12</v>
      </c>
      <c r="O81" s="90">
        <v>24</v>
      </c>
      <c r="P81" s="90">
        <v>4556</v>
      </c>
      <c r="Q81" s="90">
        <v>6</v>
      </c>
      <c r="R81" s="90">
        <v>194</v>
      </c>
      <c r="S81" s="90">
        <v>45</v>
      </c>
      <c r="T81" s="90">
        <v>466</v>
      </c>
      <c r="U81" s="90">
        <v>1273</v>
      </c>
      <c r="V81" s="90">
        <v>2009</v>
      </c>
      <c r="W81" s="90">
        <v>1053</v>
      </c>
      <c r="X81" s="90">
        <v>917</v>
      </c>
      <c r="Y81" s="90">
        <v>26</v>
      </c>
      <c r="Z81" s="90">
        <v>87</v>
      </c>
      <c r="AA81" s="90">
        <v>216</v>
      </c>
      <c r="AB81" s="90">
        <v>77</v>
      </c>
      <c r="AC81" s="90">
        <v>52</v>
      </c>
      <c r="AD81" s="90">
        <v>540</v>
      </c>
      <c r="AE81" s="90">
        <v>16</v>
      </c>
      <c r="AF81" s="90">
        <v>118</v>
      </c>
      <c r="AG81" s="90">
        <v>80</v>
      </c>
      <c r="AH81" s="90">
        <v>2724</v>
      </c>
      <c r="AI81" s="90">
        <v>173</v>
      </c>
    </row>
    <row r="82" spans="1:35" ht="20.25">
      <c r="A82" s="61" t="s">
        <v>806</v>
      </c>
      <c r="B82" s="59"/>
      <c r="C82" s="55">
        <v>72</v>
      </c>
      <c r="D82" s="94">
        <v>1383</v>
      </c>
      <c r="E82" s="90">
        <v>129</v>
      </c>
      <c r="F82" s="90">
        <v>49</v>
      </c>
      <c r="G82" s="90">
        <v>405</v>
      </c>
      <c r="H82" s="90">
        <v>308</v>
      </c>
      <c r="I82" s="90">
        <v>546</v>
      </c>
      <c r="J82" s="90">
        <v>75</v>
      </c>
      <c r="K82" s="90">
        <v>13</v>
      </c>
      <c r="L82" s="90">
        <v>5</v>
      </c>
      <c r="M82" s="90">
        <v>22</v>
      </c>
      <c r="N82" s="90">
        <v>5</v>
      </c>
      <c r="O82" s="90">
        <v>6</v>
      </c>
      <c r="P82" s="90">
        <v>1312</v>
      </c>
      <c r="Q82" s="90">
        <v>1</v>
      </c>
      <c r="R82" s="90">
        <v>57</v>
      </c>
      <c r="S82" s="90">
        <v>13</v>
      </c>
      <c r="T82" s="90">
        <v>113</v>
      </c>
      <c r="U82" s="90">
        <v>374</v>
      </c>
      <c r="V82" s="90">
        <v>653</v>
      </c>
      <c r="W82" s="90">
        <v>243</v>
      </c>
      <c r="X82" s="90">
        <v>297</v>
      </c>
      <c r="Y82" s="90">
        <v>4</v>
      </c>
      <c r="Z82" s="90">
        <v>5</v>
      </c>
      <c r="AA82" s="90">
        <v>51</v>
      </c>
      <c r="AB82" s="90">
        <v>24</v>
      </c>
      <c r="AC82" s="90">
        <v>15</v>
      </c>
      <c r="AD82" s="90">
        <v>70</v>
      </c>
      <c r="AE82" s="90">
        <v>5</v>
      </c>
      <c r="AF82" s="90">
        <v>29</v>
      </c>
      <c r="AG82" s="90">
        <v>27</v>
      </c>
      <c r="AH82" s="90">
        <v>871</v>
      </c>
      <c r="AI82" s="90">
        <v>34</v>
      </c>
    </row>
    <row r="83" spans="1:35" ht="28.5" customHeight="1">
      <c r="A83" s="61" t="s">
        <v>807</v>
      </c>
      <c r="B83" s="55" t="s">
        <v>696</v>
      </c>
      <c r="C83" s="55">
        <v>73</v>
      </c>
      <c r="D83" s="94">
        <v>146</v>
      </c>
      <c r="E83" s="90">
        <v>1</v>
      </c>
      <c r="F83" s="90">
        <v>9</v>
      </c>
      <c r="G83" s="90">
        <v>56</v>
      </c>
      <c r="H83" s="90">
        <v>26</v>
      </c>
      <c r="I83" s="90">
        <v>53</v>
      </c>
      <c r="J83" s="90">
        <v>2</v>
      </c>
      <c r="K83" s="90">
        <v>0</v>
      </c>
      <c r="L83" s="90">
        <v>0</v>
      </c>
      <c r="M83" s="90">
        <v>2</v>
      </c>
      <c r="N83" s="90">
        <v>0</v>
      </c>
      <c r="O83" s="90">
        <v>0</v>
      </c>
      <c r="P83" s="90">
        <v>138</v>
      </c>
      <c r="Q83" s="90">
        <v>0</v>
      </c>
      <c r="R83" s="90">
        <v>5</v>
      </c>
      <c r="S83" s="90">
        <v>3</v>
      </c>
      <c r="T83" s="90">
        <v>13</v>
      </c>
      <c r="U83" s="90">
        <v>49</v>
      </c>
      <c r="V83" s="90">
        <v>60</v>
      </c>
      <c r="W83" s="90">
        <v>24</v>
      </c>
      <c r="X83" s="90">
        <v>26</v>
      </c>
      <c r="Y83" s="90">
        <v>0</v>
      </c>
      <c r="Z83" s="90">
        <v>2</v>
      </c>
      <c r="AA83" s="90">
        <v>11</v>
      </c>
      <c r="AB83" s="90">
        <v>4</v>
      </c>
      <c r="AC83" s="90">
        <v>0</v>
      </c>
      <c r="AD83" s="90">
        <v>12</v>
      </c>
      <c r="AE83" s="90">
        <v>2</v>
      </c>
      <c r="AF83" s="90">
        <v>3</v>
      </c>
      <c r="AG83" s="90">
        <v>1</v>
      </c>
      <c r="AH83" s="90">
        <v>85</v>
      </c>
      <c r="AI83" s="90">
        <v>12</v>
      </c>
    </row>
    <row r="84" spans="1:35" ht="20.25">
      <c r="A84" s="61" t="s">
        <v>808</v>
      </c>
      <c r="B84" s="58"/>
      <c r="C84" s="55">
        <v>74</v>
      </c>
      <c r="D84" s="94">
        <v>496</v>
      </c>
      <c r="E84" s="90">
        <v>32</v>
      </c>
      <c r="F84" s="90">
        <v>2</v>
      </c>
      <c r="G84" s="90">
        <v>156</v>
      </c>
      <c r="H84" s="90">
        <v>94</v>
      </c>
      <c r="I84" s="90">
        <v>181</v>
      </c>
      <c r="J84" s="90">
        <v>63</v>
      </c>
      <c r="K84" s="90">
        <v>13</v>
      </c>
      <c r="L84" s="90">
        <v>3</v>
      </c>
      <c r="M84" s="90">
        <v>3</v>
      </c>
      <c r="N84" s="90">
        <v>1</v>
      </c>
      <c r="O84" s="90">
        <v>1</v>
      </c>
      <c r="P84" s="90">
        <v>454</v>
      </c>
      <c r="Q84" s="90">
        <v>1</v>
      </c>
      <c r="R84" s="90">
        <v>40</v>
      </c>
      <c r="S84" s="90">
        <v>1</v>
      </c>
      <c r="T84" s="90">
        <v>117</v>
      </c>
      <c r="U84" s="90">
        <v>164</v>
      </c>
      <c r="V84" s="90">
        <v>188</v>
      </c>
      <c r="W84" s="90">
        <v>27</v>
      </c>
      <c r="X84" s="90">
        <v>192</v>
      </c>
      <c r="Y84" s="90">
        <v>5</v>
      </c>
      <c r="Z84" s="90">
        <v>8</v>
      </c>
      <c r="AA84" s="90">
        <v>49</v>
      </c>
      <c r="AB84" s="90">
        <v>8</v>
      </c>
      <c r="AC84" s="90">
        <v>7</v>
      </c>
      <c r="AD84" s="90">
        <v>34</v>
      </c>
      <c r="AE84" s="90">
        <v>0</v>
      </c>
      <c r="AF84" s="90">
        <v>36</v>
      </c>
      <c r="AG84" s="90">
        <v>15</v>
      </c>
      <c r="AH84" s="90">
        <v>149</v>
      </c>
      <c r="AI84" s="90">
        <v>11</v>
      </c>
    </row>
    <row r="85" spans="1:35" ht="53.25" customHeight="1">
      <c r="A85" s="61" t="s">
        <v>809</v>
      </c>
      <c r="B85" s="55" t="s">
        <v>697</v>
      </c>
      <c r="C85" s="55">
        <v>75</v>
      </c>
      <c r="D85" s="94">
        <v>9</v>
      </c>
      <c r="E85" s="90">
        <v>0</v>
      </c>
      <c r="F85" s="90">
        <v>0</v>
      </c>
      <c r="G85" s="90">
        <v>0</v>
      </c>
      <c r="H85" s="90">
        <v>1</v>
      </c>
      <c r="I85" s="90">
        <v>1</v>
      </c>
      <c r="J85" s="90">
        <v>7</v>
      </c>
      <c r="K85" s="90">
        <v>1</v>
      </c>
      <c r="L85" s="90">
        <v>0</v>
      </c>
      <c r="M85" s="90">
        <v>0</v>
      </c>
      <c r="N85" s="90">
        <v>0</v>
      </c>
      <c r="O85" s="90">
        <v>0</v>
      </c>
      <c r="P85" s="90">
        <v>9</v>
      </c>
      <c r="Q85" s="90">
        <v>0</v>
      </c>
      <c r="R85" s="90">
        <v>0</v>
      </c>
      <c r="S85" s="90">
        <v>0</v>
      </c>
      <c r="T85" s="90">
        <v>4</v>
      </c>
      <c r="U85" s="90">
        <v>4</v>
      </c>
      <c r="V85" s="90">
        <v>1</v>
      </c>
      <c r="W85" s="90">
        <v>0</v>
      </c>
      <c r="X85" s="90">
        <v>2</v>
      </c>
      <c r="Y85" s="90">
        <v>1</v>
      </c>
      <c r="Z85" s="90">
        <v>0</v>
      </c>
      <c r="AA85" s="90">
        <v>5</v>
      </c>
      <c r="AB85" s="90">
        <v>0</v>
      </c>
      <c r="AC85" s="90">
        <v>0</v>
      </c>
      <c r="AD85" s="90">
        <v>0</v>
      </c>
      <c r="AE85" s="90">
        <v>0</v>
      </c>
      <c r="AF85" s="90">
        <v>1</v>
      </c>
      <c r="AG85" s="90">
        <v>0</v>
      </c>
      <c r="AH85" s="90">
        <v>0</v>
      </c>
      <c r="AI85" s="90">
        <v>0</v>
      </c>
    </row>
    <row r="86" spans="1:35" ht="20.25">
      <c r="A86" s="61" t="s">
        <v>810</v>
      </c>
      <c r="B86" s="54"/>
      <c r="C86" s="55">
        <v>76</v>
      </c>
      <c r="D86" s="94">
        <v>3300</v>
      </c>
      <c r="E86" s="90">
        <v>3300</v>
      </c>
      <c r="F86" s="90">
        <v>123</v>
      </c>
      <c r="G86" s="90">
        <v>767</v>
      </c>
      <c r="H86" s="90">
        <v>662</v>
      </c>
      <c r="I86" s="90">
        <v>1422</v>
      </c>
      <c r="J86" s="90">
        <v>326</v>
      </c>
      <c r="K86" s="90">
        <v>0</v>
      </c>
      <c r="L86" s="90">
        <v>164</v>
      </c>
      <c r="M86" s="90">
        <v>31</v>
      </c>
      <c r="N86" s="90">
        <v>10</v>
      </c>
      <c r="O86" s="90">
        <v>14</v>
      </c>
      <c r="P86" s="90">
        <v>3142</v>
      </c>
      <c r="Q86" s="90">
        <v>2</v>
      </c>
      <c r="R86" s="90">
        <v>136</v>
      </c>
      <c r="S86" s="90">
        <v>20</v>
      </c>
      <c r="T86" s="90">
        <v>387</v>
      </c>
      <c r="U86" s="90">
        <v>990</v>
      </c>
      <c r="V86" s="90">
        <v>1489</v>
      </c>
      <c r="W86" s="90">
        <v>434</v>
      </c>
      <c r="X86" s="90">
        <v>534</v>
      </c>
      <c r="Y86" s="90">
        <v>32</v>
      </c>
      <c r="Z86" s="90">
        <v>80</v>
      </c>
      <c r="AA86" s="90">
        <v>155</v>
      </c>
      <c r="AB86" s="90">
        <v>81</v>
      </c>
      <c r="AC86" s="90">
        <v>55</v>
      </c>
      <c r="AD86" s="90">
        <v>137</v>
      </c>
      <c r="AE86" s="90">
        <v>4</v>
      </c>
      <c r="AF86" s="90">
        <v>123</v>
      </c>
      <c r="AG86" s="90">
        <v>204</v>
      </c>
      <c r="AH86" s="90">
        <v>1950</v>
      </c>
      <c r="AI86" s="90">
        <v>109</v>
      </c>
    </row>
    <row r="87" spans="1:35" ht="20.25">
      <c r="A87" s="61" t="s">
        <v>815</v>
      </c>
      <c r="B87" s="54"/>
      <c r="C87" s="55">
        <v>77</v>
      </c>
      <c r="D87" s="94">
        <v>1332</v>
      </c>
      <c r="E87" s="90">
        <v>123</v>
      </c>
      <c r="F87" s="90">
        <v>1332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90">
        <v>0</v>
      </c>
      <c r="M87" s="90">
        <v>2</v>
      </c>
      <c r="N87" s="90">
        <v>4</v>
      </c>
      <c r="O87" s="90">
        <v>5</v>
      </c>
      <c r="P87" s="90">
        <v>1288</v>
      </c>
      <c r="Q87" s="90">
        <v>0</v>
      </c>
      <c r="R87" s="90">
        <v>41</v>
      </c>
      <c r="S87" s="90">
        <v>3</v>
      </c>
      <c r="T87" s="90">
        <v>0</v>
      </c>
      <c r="U87" s="90">
        <v>33</v>
      </c>
      <c r="V87" s="90">
        <v>237</v>
      </c>
      <c r="W87" s="90">
        <v>1062</v>
      </c>
      <c r="X87" s="90">
        <v>43</v>
      </c>
      <c r="Y87" s="90">
        <v>0</v>
      </c>
      <c r="Z87" s="90">
        <v>0</v>
      </c>
      <c r="AA87" s="90">
        <v>0</v>
      </c>
      <c r="AB87" s="90">
        <v>2</v>
      </c>
      <c r="AC87" s="90">
        <v>1</v>
      </c>
      <c r="AD87" s="90">
        <v>950</v>
      </c>
      <c r="AE87" s="90">
        <v>2</v>
      </c>
      <c r="AF87" s="90">
        <v>7</v>
      </c>
      <c r="AG87" s="90">
        <v>10</v>
      </c>
      <c r="AH87" s="90">
        <v>318</v>
      </c>
      <c r="AI87" s="90">
        <v>14</v>
      </c>
    </row>
    <row r="88" spans="1:35" ht="27" customHeight="1">
      <c r="A88" s="61" t="s">
        <v>816</v>
      </c>
      <c r="B88" s="54"/>
      <c r="C88" s="55">
        <v>78</v>
      </c>
      <c r="D88" s="94">
        <v>6675</v>
      </c>
      <c r="E88" s="90">
        <v>659</v>
      </c>
      <c r="F88" s="90">
        <v>301</v>
      </c>
      <c r="G88" s="90">
        <v>1725</v>
      </c>
      <c r="H88" s="90">
        <v>1610</v>
      </c>
      <c r="I88" s="90">
        <v>2732</v>
      </c>
      <c r="J88" s="90">
        <v>307</v>
      </c>
      <c r="K88" s="90">
        <v>35</v>
      </c>
      <c r="L88" s="90">
        <v>24</v>
      </c>
      <c r="M88" s="90">
        <v>28</v>
      </c>
      <c r="N88" s="90">
        <v>5</v>
      </c>
      <c r="O88" s="90">
        <v>32</v>
      </c>
      <c r="P88" s="90">
        <v>6384</v>
      </c>
      <c r="Q88" s="90">
        <v>7</v>
      </c>
      <c r="R88" s="90">
        <v>193</v>
      </c>
      <c r="S88" s="90">
        <v>91</v>
      </c>
      <c r="T88" s="90">
        <v>263</v>
      </c>
      <c r="U88" s="90">
        <v>1723</v>
      </c>
      <c r="V88" s="90">
        <v>3341</v>
      </c>
      <c r="W88" s="90">
        <v>1348</v>
      </c>
      <c r="X88" s="90">
        <v>1146</v>
      </c>
      <c r="Y88" s="90">
        <v>44</v>
      </c>
      <c r="Z88" s="90">
        <v>9</v>
      </c>
      <c r="AA88" s="90">
        <v>104</v>
      </c>
      <c r="AB88" s="90">
        <v>42</v>
      </c>
      <c r="AC88" s="90">
        <v>26</v>
      </c>
      <c r="AD88" s="90">
        <v>276</v>
      </c>
      <c r="AE88" s="90">
        <v>91</v>
      </c>
      <c r="AF88" s="90">
        <v>107</v>
      </c>
      <c r="AG88" s="90">
        <v>190</v>
      </c>
      <c r="AH88" s="90">
        <v>4666</v>
      </c>
      <c r="AI88" s="90">
        <v>256</v>
      </c>
    </row>
    <row r="89" spans="1:35" ht="20.25">
      <c r="A89" s="61" t="s">
        <v>530</v>
      </c>
      <c r="B89" s="54"/>
      <c r="C89" s="55">
        <v>79</v>
      </c>
      <c r="D89" s="94">
        <v>6528</v>
      </c>
      <c r="E89" s="90">
        <v>505</v>
      </c>
      <c r="F89" s="90">
        <v>187</v>
      </c>
      <c r="G89" s="90">
        <v>1858</v>
      </c>
      <c r="H89" s="90">
        <v>1568</v>
      </c>
      <c r="I89" s="90">
        <v>2635</v>
      </c>
      <c r="J89" s="90">
        <v>280</v>
      </c>
      <c r="K89" s="90">
        <v>42</v>
      </c>
      <c r="L89" s="90">
        <v>8</v>
      </c>
      <c r="M89" s="90">
        <v>66</v>
      </c>
      <c r="N89" s="90">
        <v>13</v>
      </c>
      <c r="O89" s="90">
        <v>32</v>
      </c>
      <c r="P89" s="90">
        <v>6158</v>
      </c>
      <c r="Q89" s="90">
        <v>5</v>
      </c>
      <c r="R89" s="90">
        <v>249</v>
      </c>
      <c r="S89" s="90">
        <v>116</v>
      </c>
      <c r="T89" s="90">
        <v>362</v>
      </c>
      <c r="U89" s="90">
        <v>1733</v>
      </c>
      <c r="V89" s="90">
        <v>3206</v>
      </c>
      <c r="W89" s="90">
        <v>1192</v>
      </c>
      <c r="X89" s="90">
        <v>1167</v>
      </c>
      <c r="Y89" s="90">
        <v>16</v>
      </c>
      <c r="Z89" s="90">
        <v>21</v>
      </c>
      <c r="AA89" s="90">
        <v>150</v>
      </c>
      <c r="AB89" s="90">
        <v>26</v>
      </c>
      <c r="AC89" s="90">
        <v>43</v>
      </c>
      <c r="AD89" s="90">
        <v>225</v>
      </c>
      <c r="AE89" s="90">
        <v>88</v>
      </c>
      <c r="AF89" s="90">
        <v>122</v>
      </c>
      <c r="AG89" s="90">
        <v>121</v>
      </c>
      <c r="AH89" s="90">
        <v>4549</v>
      </c>
      <c r="AI89" s="90">
        <v>212</v>
      </c>
    </row>
    <row r="90" spans="1:35" ht="20.25">
      <c r="A90" s="61" t="s">
        <v>839</v>
      </c>
      <c r="B90" s="54"/>
      <c r="C90" s="55">
        <v>80</v>
      </c>
      <c r="D90" s="94">
        <v>873</v>
      </c>
      <c r="E90" s="90">
        <v>127</v>
      </c>
      <c r="F90" s="90">
        <v>19</v>
      </c>
      <c r="G90" s="90">
        <v>236</v>
      </c>
      <c r="H90" s="90">
        <v>135</v>
      </c>
      <c r="I90" s="90">
        <v>487</v>
      </c>
      <c r="J90" s="90">
        <v>58</v>
      </c>
      <c r="K90" s="90">
        <v>1</v>
      </c>
      <c r="L90" s="90">
        <v>0</v>
      </c>
      <c r="M90" s="90">
        <v>3</v>
      </c>
      <c r="N90" s="90">
        <v>0</v>
      </c>
      <c r="O90" s="90">
        <v>3</v>
      </c>
      <c r="P90" s="90">
        <v>834</v>
      </c>
      <c r="Q90" s="90">
        <v>0</v>
      </c>
      <c r="R90" s="90">
        <v>30</v>
      </c>
      <c r="S90" s="90">
        <v>9</v>
      </c>
      <c r="T90" s="90">
        <v>36</v>
      </c>
      <c r="U90" s="90">
        <v>249</v>
      </c>
      <c r="V90" s="90">
        <v>462</v>
      </c>
      <c r="W90" s="90">
        <v>123</v>
      </c>
      <c r="X90" s="90">
        <v>39</v>
      </c>
      <c r="Y90" s="90">
        <v>1</v>
      </c>
      <c r="Z90" s="90">
        <v>1</v>
      </c>
      <c r="AA90" s="90">
        <v>0</v>
      </c>
      <c r="AB90" s="90">
        <v>1</v>
      </c>
      <c r="AC90" s="90">
        <v>1</v>
      </c>
      <c r="AD90" s="90">
        <v>14</v>
      </c>
      <c r="AE90" s="90">
        <v>0</v>
      </c>
      <c r="AF90" s="90">
        <v>6</v>
      </c>
      <c r="AG90" s="90">
        <v>32</v>
      </c>
      <c r="AH90" s="90">
        <v>778</v>
      </c>
      <c r="AI90" s="90">
        <v>32</v>
      </c>
    </row>
    <row r="91" spans="1:35" ht="43.5" customHeight="1">
      <c r="A91" s="61" t="s">
        <v>531</v>
      </c>
      <c r="B91" s="54"/>
      <c r="C91" s="55">
        <v>81</v>
      </c>
      <c r="D91" s="94">
        <v>6</v>
      </c>
      <c r="E91" s="90">
        <v>4</v>
      </c>
      <c r="F91" s="90">
        <v>0</v>
      </c>
      <c r="G91" s="90">
        <v>0</v>
      </c>
      <c r="H91" s="90">
        <v>1</v>
      </c>
      <c r="I91" s="90">
        <v>5</v>
      </c>
      <c r="J91" s="90">
        <v>0</v>
      </c>
      <c r="K91" s="90">
        <v>0</v>
      </c>
      <c r="L91" s="90">
        <v>0</v>
      </c>
      <c r="M91" s="90">
        <v>0</v>
      </c>
      <c r="N91" s="90">
        <v>0</v>
      </c>
      <c r="O91" s="90">
        <v>0</v>
      </c>
      <c r="P91" s="90">
        <v>6</v>
      </c>
      <c r="Q91" s="90">
        <v>0</v>
      </c>
      <c r="R91" s="90">
        <v>0</v>
      </c>
      <c r="S91" s="90">
        <v>0</v>
      </c>
      <c r="T91" s="90">
        <v>2</v>
      </c>
      <c r="U91" s="90">
        <v>3</v>
      </c>
      <c r="V91" s="90">
        <v>1</v>
      </c>
      <c r="W91" s="90">
        <v>0</v>
      </c>
      <c r="X91" s="90">
        <v>1</v>
      </c>
      <c r="Y91" s="90">
        <v>0</v>
      </c>
      <c r="Z91" s="90">
        <v>2</v>
      </c>
      <c r="AA91" s="90">
        <v>3</v>
      </c>
      <c r="AB91" s="90">
        <v>0</v>
      </c>
      <c r="AC91" s="90">
        <v>0</v>
      </c>
      <c r="AD91" s="90">
        <v>0</v>
      </c>
      <c r="AE91" s="90">
        <v>0</v>
      </c>
      <c r="AF91" s="90">
        <v>0</v>
      </c>
      <c r="AG91" s="90">
        <v>0</v>
      </c>
      <c r="AH91" s="90">
        <v>0</v>
      </c>
      <c r="AI91" s="90">
        <v>0</v>
      </c>
    </row>
    <row r="92" spans="1:35" ht="20.25">
      <c r="A92" s="61" t="s">
        <v>532</v>
      </c>
      <c r="B92" s="54"/>
      <c r="C92" s="55">
        <v>82</v>
      </c>
      <c r="D92" s="94">
        <v>3385</v>
      </c>
      <c r="E92" s="90">
        <v>675</v>
      </c>
      <c r="F92" s="90">
        <v>223</v>
      </c>
      <c r="G92" s="90">
        <v>727</v>
      </c>
      <c r="H92" s="90">
        <v>473</v>
      </c>
      <c r="I92" s="90">
        <v>1454</v>
      </c>
      <c r="J92" s="90">
        <v>508</v>
      </c>
      <c r="K92" s="90">
        <v>94</v>
      </c>
      <c r="L92" s="90">
        <v>129</v>
      </c>
      <c r="M92" s="90">
        <v>147</v>
      </c>
      <c r="N92" s="90">
        <v>31</v>
      </c>
      <c r="O92" s="90">
        <v>9</v>
      </c>
      <c r="P92" s="90">
        <v>3045</v>
      </c>
      <c r="Q92" s="90">
        <v>3</v>
      </c>
      <c r="R92" s="90">
        <v>328</v>
      </c>
      <c r="S92" s="90">
        <v>9</v>
      </c>
      <c r="T92" s="90">
        <v>471</v>
      </c>
      <c r="U92" s="90">
        <v>971</v>
      </c>
      <c r="V92" s="90">
        <v>1529</v>
      </c>
      <c r="W92" s="90">
        <v>393</v>
      </c>
      <c r="X92" s="90">
        <v>1098</v>
      </c>
      <c r="Y92" s="90">
        <v>125</v>
      </c>
      <c r="Z92" s="90">
        <v>61</v>
      </c>
      <c r="AA92" s="90">
        <v>199</v>
      </c>
      <c r="AB92" s="90">
        <v>42</v>
      </c>
      <c r="AC92" s="90">
        <v>70</v>
      </c>
      <c r="AD92" s="90">
        <v>246</v>
      </c>
      <c r="AE92" s="90">
        <v>1</v>
      </c>
      <c r="AF92" s="90">
        <v>129</v>
      </c>
      <c r="AG92" s="90">
        <v>200</v>
      </c>
      <c r="AH92" s="90">
        <v>1214</v>
      </c>
      <c r="AI92" s="90">
        <v>72</v>
      </c>
    </row>
    <row r="93" spans="1:35" ht="25.5">
      <c r="A93" s="61" t="s">
        <v>533</v>
      </c>
      <c r="B93" s="54"/>
      <c r="C93" s="55">
        <v>83</v>
      </c>
      <c r="D93" s="94">
        <v>11012</v>
      </c>
      <c r="E93" s="90">
        <v>1671</v>
      </c>
      <c r="F93" s="90">
        <v>667</v>
      </c>
      <c r="G93" s="90">
        <v>3100</v>
      </c>
      <c r="H93" s="90">
        <v>2043</v>
      </c>
      <c r="I93" s="90">
        <v>4152</v>
      </c>
      <c r="J93" s="90">
        <v>1050</v>
      </c>
      <c r="K93" s="90">
        <v>182</v>
      </c>
      <c r="L93" s="90">
        <v>147</v>
      </c>
      <c r="M93" s="90">
        <v>45</v>
      </c>
      <c r="N93" s="90">
        <v>20</v>
      </c>
      <c r="O93" s="90">
        <v>50</v>
      </c>
      <c r="P93" s="90">
        <v>10584</v>
      </c>
      <c r="Q93" s="90">
        <v>14</v>
      </c>
      <c r="R93" s="90">
        <v>356</v>
      </c>
      <c r="S93" s="90">
        <v>58</v>
      </c>
      <c r="T93" s="90">
        <v>982</v>
      </c>
      <c r="U93" s="90">
        <v>3138</v>
      </c>
      <c r="V93" s="90">
        <v>5059</v>
      </c>
      <c r="W93" s="90">
        <v>1783</v>
      </c>
      <c r="X93" s="90">
        <v>2607</v>
      </c>
      <c r="Y93" s="90">
        <v>129</v>
      </c>
      <c r="Z93" s="90">
        <v>122</v>
      </c>
      <c r="AA93" s="90">
        <v>357</v>
      </c>
      <c r="AB93" s="90">
        <v>56</v>
      </c>
      <c r="AC93" s="90">
        <v>112</v>
      </c>
      <c r="AD93" s="90">
        <v>809</v>
      </c>
      <c r="AE93" s="90">
        <v>2</v>
      </c>
      <c r="AF93" s="90">
        <v>323</v>
      </c>
      <c r="AG93" s="90">
        <v>445</v>
      </c>
      <c r="AH93" s="90">
        <v>6050</v>
      </c>
      <c r="AI93" s="90">
        <v>345</v>
      </c>
    </row>
    <row r="94" spans="1:35" ht="25.5">
      <c r="A94" s="61" t="s">
        <v>534</v>
      </c>
      <c r="B94" s="54"/>
      <c r="C94" s="55">
        <v>84</v>
      </c>
      <c r="D94" s="94">
        <v>337</v>
      </c>
      <c r="E94" s="90">
        <v>81</v>
      </c>
      <c r="F94" s="90">
        <v>35</v>
      </c>
      <c r="G94" s="90">
        <v>58</v>
      </c>
      <c r="H94" s="90">
        <v>61</v>
      </c>
      <c r="I94" s="90">
        <v>155</v>
      </c>
      <c r="J94" s="90">
        <v>28</v>
      </c>
      <c r="K94" s="90">
        <v>1</v>
      </c>
      <c r="L94" s="90">
        <v>0</v>
      </c>
      <c r="M94" s="90">
        <v>18</v>
      </c>
      <c r="N94" s="90">
        <v>0</v>
      </c>
      <c r="O94" s="90">
        <v>0</v>
      </c>
      <c r="P94" s="90">
        <v>316</v>
      </c>
      <c r="Q94" s="90">
        <v>0</v>
      </c>
      <c r="R94" s="90">
        <v>16</v>
      </c>
      <c r="S94" s="90">
        <v>5</v>
      </c>
      <c r="T94" s="90">
        <v>17</v>
      </c>
      <c r="U94" s="90">
        <v>101</v>
      </c>
      <c r="V94" s="90">
        <v>152</v>
      </c>
      <c r="W94" s="90">
        <v>67</v>
      </c>
      <c r="X94" s="90">
        <v>18</v>
      </c>
      <c r="Y94" s="90">
        <v>1</v>
      </c>
      <c r="Z94" s="90">
        <v>0</v>
      </c>
      <c r="AA94" s="90">
        <v>4</v>
      </c>
      <c r="AB94" s="90">
        <v>2</v>
      </c>
      <c r="AC94" s="90">
        <v>0</v>
      </c>
      <c r="AD94" s="90">
        <v>28</v>
      </c>
      <c r="AE94" s="90">
        <v>0</v>
      </c>
      <c r="AF94" s="90">
        <v>0</v>
      </c>
      <c r="AG94" s="90">
        <v>23</v>
      </c>
      <c r="AH94" s="90">
        <v>261</v>
      </c>
      <c r="AI94" s="90">
        <v>17</v>
      </c>
    </row>
    <row r="95" spans="1:35" ht="20.25">
      <c r="A95" s="61" t="s">
        <v>579</v>
      </c>
      <c r="B95" s="54"/>
      <c r="C95" s="55">
        <v>85</v>
      </c>
      <c r="D95" s="94">
        <v>1531</v>
      </c>
      <c r="E95" s="90">
        <v>229</v>
      </c>
      <c r="F95" s="90">
        <v>171</v>
      </c>
      <c r="G95" s="90">
        <v>336</v>
      </c>
      <c r="H95" s="90">
        <v>212</v>
      </c>
      <c r="I95" s="90">
        <v>712</v>
      </c>
      <c r="J95" s="90">
        <v>100</v>
      </c>
      <c r="K95" s="90">
        <v>6</v>
      </c>
      <c r="L95" s="90">
        <v>5</v>
      </c>
      <c r="M95" s="90">
        <v>5</v>
      </c>
      <c r="N95" s="90">
        <v>4</v>
      </c>
      <c r="O95" s="90">
        <v>3</v>
      </c>
      <c r="P95" s="90">
        <v>1491</v>
      </c>
      <c r="Q95" s="90">
        <v>1</v>
      </c>
      <c r="R95" s="90">
        <v>35</v>
      </c>
      <c r="S95" s="90">
        <v>4</v>
      </c>
      <c r="T95" s="90">
        <v>68</v>
      </c>
      <c r="U95" s="90">
        <v>421</v>
      </c>
      <c r="V95" s="90">
        <v>725</v>
      </c>
      <c r="W95" s="90">
        <v>305</v>
      </c>
      <c r="X95" s="90">
        <v>358</v>
      </c>
      <c r="Y95" s="90">
        <v>54</v>
      </c>
      <c r="Z95" s="90">
        <v>5</v>
      </c>
      <c r="AA95" s="90">
        <v>19</v>
      </c>
      <c r="AB95" s="90">
        <v>4</v>
      </c>
      <c r="AC95" s="90">
        <v>4</v>
      </c>
      <c r="AD95" s="90">
        <v>171</v>
      </c>
      <c r="AE95" s="90">
        <v>0</v>
      </c>
      <c r="AF95" s="90">
        <v>27</v>
      </c>
      <c r="AG95" s="90">
        <v>56</v>
      </c>
      <c r="AH95" s="90">
        <v>833</v>
      </c>
      <c r="AI95" s="90">
        <v>45</v>
      </c>
    </row>
    <row r="96" spans="1:35" ht="20.25">
      <c r="A96" s="61" t="s">
        <v>580</v>
      </c>
      <c r="B96" s="54"/>
      <c r="C96" s="55">
        <v>86</v>
      </c>
      <c r="D96" s="94">
        <v>2</v>
      </c>
      <c r="E96" s="90">
        <v>0</v>
      </c>
      <c r="F96" s="90">
        <v>0</v>
      </c>
      <c r="G96" s="90">
        <v>0</v>
      </c>
      <c r="H96" s="90">
        <v>0</v>
      </c>
      <c r="I96" s="90">
        <v>2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0">
        <v>0</v>
      </c>
      <c r="P96" s="90">
        <v>2</v>
      </c>
      <c r="Q96" s="90">
        <v>0</v>
      </c>
      <c r="R96" s="90">
        <v>0</v>
      </c>
      <c r="S96" s="90">
        <v>0</v>
      </c>
      <c r="T96" s="90">
        <v>0</v>
      </c>
      <c r="U96" s="90">
        <v>0</v>
      </c>
      <c r="V96" s="90">
        <v>2</v>
      </c>
      <c r="W96" s="90">
        <v>0</v>
      </c>
      <c r="X96" s="90">
        <v>0</v>
      </c>
      <c r="Y96" s="90">
        <v>0</v>
      </c>
      <c r="Z96" s="90">
        <v>0</v>
      </c>
      <c r="AA96" s="90">
        <v>0</v>
      </c>
      <c r="AB96" s="90">
        <v>0</v>
      </c>
      <c r="AC96" s="90">
        <v>0</v>
      </c>
      <c r="AD96" s="90">
        <v>0</v>
      </c>
      <c r="AE96" s="90">
        <v>0</v>
      </c>
      <c r="AF96" s="90">
        <v>0</v>
      </c>
      <c r="AG96" s="90">
        <v>0</v>
      </c>
      <c r="AH96" s="90">
        <v>2</v>
      </c>
      <c r="AI96" s="90">
        <v>1</v>
      </c>
    </row>
    <row r="97" spans="1:35" ht="20.25">
      <c r="A97" s="61" t="s">
        <v>581</v>
      </c>
      <c r="B97" s="54"/>
      <c r="C97" s="55">
        <v>87</v>
      </c>
      <c r="D97" s="94">
        <v>0</v>
      </c>
      <c r="E97" s="90">
        <v>0</v>
      </c>
      <c r="F97" s="90">
        <v>0</v>
      </c>
      <c r="G97" s="90">
        <v>0</v>
      </c>
      <c r="H97" s="90">
        <v>0</v>
      </c>
      <c r="I97" s="90">
        <v>0</v>
      </c>
      <c r="J97" s="90">
        <v>0</v>
      </c>
      <c r="K97" s="90">
        <v>0</v>
      </c>
      <c r="L97" s="90">
        <v>0</v>
      </c>
      <c r="M97" s="90">
        <v>0</v>
      </c>
      <c r="N97" s="90">
        <v>0</v>
      </c>
      <c r="O97" s="90">
        <v>0</v>
      </c>
      <c r="P97" s="90">
        <v>0</v>
      </c>
      <c r="Q97" s="90">
        <v>0</v>
      </c>
      <c r="R97" s="90">
        <v>0</v>
      </c>
      <c r="S97" s="90">
        <v>0</v>
      </c>
      <c r="T97" s="90">
        <v>0</v>
      </c>
      <c r="U97" s="90">
        <v>0</v>
      </c>
      <c r="V97" s="90">
        <v>0</v>
      </c>
      <c r="W97" s="90">
        <v>0</v>
      </c>
      <c r="X97" s="90">
        <v>0</v>
      </c>
      <c r="Y97" s="90">
        <v>0</v>
      </c>
      <c r="Z97" s="90">
        <v>0</v>
      </c>
      <c r="AA97" s="90">
        <v>0</v>
      </c>
      <c r="AB97" s="90">
        <v>0</v>
      </c>
      <c r="AC97" s="90">
        <v>0</v>
      </c>
      <c r="AD97" s="90">
        <v>0</v>
      </c>
      <c r="AE97" s="90">
        <v>0</v>
      </c>
      <c r="AF97" s="90">
        <v>0</v>
      </c>
      <c r="AG97" s="90">
        <v>0</v>
      </c>
      <c r="AH97" s="90">
        <v>0</v>
      </c>
      <c r="AI97" s="90">
        <v>0</v>
      </c>
    </row>
    <row r="98" spans="1:35" ht="25.5">
      <c r="A98" s="61" t="s">
        <v>582</v>
      </c>
      <c r="B98" s="54"/>
      <c r="C98" s="55">
        <v>88</v>
      </c>
      <c r="D98" s="94">
        <v>0</v>
      </c>
      <c r="E98" s="90">
        <v>0</v>
      </c>
      <c r="F98" s="90">
        <v>0</v>
      </c>
      <c r="G98" s="90">
        <v>0</v>
      </c>
      <c r="H98" s="90">
        <v>0</v>
      </c>
      <c r="I98" s="90">
        <v>0</v>
      </c>
      <c r="J98" s="90">
        <v>0</v>
      </c>
      <c r="K98" s="90">
        <v>0</v>
      </c>
      <c r="L98" s="90">
        <v>0</v>
      </c>
      <c r="M98" s="90">
        <v>0</v>
      </c>
      <c r="N98" s="90">
        <v>0</v>
      </c>
      <c r="O98" s="90">
        <v>0</v>
      </c>
      <c r="P98" s="90">
        <v>0</v>
      </c>
      <c r="Q98" s="90">
        <v>0</v>
      </c>
      <c r="R98" s="90">
        <v>0</v>
      </c>
      <c r="S98" s="90">
        <v>0</v>
      </c>
      <c r="T98" s="90">
        <v>0</v>
      </c>
      <c r="U98" s="90">
        <v>0</v>
      </c>
      <c r="V98" s="90">
        <v>0</v>
      </c>
      <c r="W98" s="90">
        <v>0</v>
      </c>
      <c r="X98" s="90">
        <v>0</v>
      </c>
      <c r="Y98" s="90">
        <v>0</v>
      </c>
      <c r="Z98" s="90">
        <v>0</v>
      </c>
      <c r="AA98" s="90">
        <v>0</v>
      </c>
      <c r="AB98" s="90">
        <v>0</v>
      </c>
      <c r="AC98" s="90">
        <v>0</v>
      </c>
      <c r="AD98" s="90">
        <v>0</v>
      </c>
      <c r="AE98" s="90">
        <v>0</v>
      </c>
      <c r="AF98" s="90">
        <v>0</v>
      </c>
      <c r="AG98" s="90">
        <v>0</v>
      </c>
      <c r="AH98" s="90">
        <v>0</v>
      </c>
      <c r="AI98" s="90">
        <v>0</v>
      </c>
    </row>
    <row r="99" spans="1:35" ht="20.25">
      <c r="A99" s="61" t="s">
        <v>583</v>
      </c>
      <c r="B99" s="54"/>
      <c r="C99" s="55">
        <v>89</v>
      </c>
      <c r="D99" s="94">
        <v>0</v>
      </c>
      <c r="E99" s="90">
        <v>0</v>
      </c>
      <c r="F99" s="90">
        <v>0</v>
      </c>
      <c r="G99" s="90">
        <v>0</v>
      </c>
      <c r="H99" s="90">
        <v>0</v>
      </c>
      <c r="I99" s="90">
        <v>0</v>
      </c>
      <c r="J99" s="90">
        <v>0</v>
      </c>
      <c r="K99" s="90">
        <v>0</v>
      </c>
      <c r="L99" s="90">
        <v>0</v>
      </c>
      <c r="M99" s="90">
        <v>0</v>
      </c>
      <c r="N99" s="90">
        <v>0</v>
      </c>
      <c r="O99" s="90">
        <v>0</v>
      </c>
      <c r="P99" s="90">
        <v>0</v>
      </c>
      <c r="Q99" s="90">
        <v>0</v>
      </c>
      <c r="R99" s="90">
        <v>0</v>
      </c>
      <c r="S99" s="90">
        <v>0</v>
      </c>
      <c r="T99" s="90">
        <v>0</v>
      </c>
      <c r="U99" s="90">
        <v>0</v>
      </c>
      <c r="V99" s="90">
        <v>0</v>
      </c>
      <c r="W99" s="90">
        <v>0</v>
      </c>
      <c r="X99" s="90">
        <v>0</v>
      </c>
      <c r="Y99" s="90">
        <v>0</v>
      </c>
      <c r="Z99" s="90">
        <v>0</v>
      </c>
      <c r="AA99" s="90">
        <v>0</v>
      </c>
      <c r="AB99" s="90">
        <v>0</v>
      </c>
      <c r="AC99" s="90">
        <v>0</v>
      </c>
      <c r="AD99" s="90">
        <v>0</v>
      </c>
      <c r="AE99" s="90">
        <v>0</v>
      </c>
      <c r="AF99" s="90">
        <v>0</v>
      </c>
      <c r="AG99" s="90">
        <v>0</v>
      </c>
      <c r="AH99" s="90">
        <v>0</v>
      </c>
      <c r="AI99" s="90">
        <v>0</v>
      </c>
    </row>
    <row r="100" spans="1:35" s="50" customFormat="1" ht="27.75" customHeight="1">
      <c r="A100" s="61" t="s">
        <v>584</v>
      </c>
      <c r="B100" s="54"/>
      <c r="C100" s="55">
        <v>90</v>
      </c>
      <c r="D100" s="94">
        <v>54</v>
      </c>
      <c r="E100" s="90">
        <v>8</v>
      </c>
      <c r="F100" s="90">
        <v>30</v>
      </c>
      <c r="G100" s="90">
        <v>3</v>
      </c>
      <c r="H100" s="90">
        <v>4</v>
      </c>
      <c r="I100" s="90">
        <v>12</v>
      </c>
      <c r="J100" s="90">
        <v>5</v>
      </c>
      <c r="K100" s="90">
        <v>1</v>
      </c>
      <c r="L100" s="90">
        <v>0</v>
      </c>
      <c r="M100" s="90">
        <v>0</v>
      </c>
      <c r="N100" s="90">
        <v>0</v>
      </c>
      <c r="O100" s="90">
        <v>0</v>
      </c>
      <c r="P100" s="90">
        <v>51</v>
      </c>
      <c r="Q100" s="90">
        <v>0</v>
      </c>
      <c r="R100" s="90">
        <v>2</v>
      </c>
      <c r="S100" s="90">
        <v>1</v>
      </c>
      <c r="T100" s="90">
        <v>6</v>
      </c>
      <c r="U100" s="90">
        <v>8</v>
      </c>
      <c r="V100" s="90">
        <v>12</v>
      </c>
      <c r="W100" s="90">
        <v>28</v>
      </c>
      <c r="X100" s="90">
        <v>3</v>
      </c>
      <c r="Y100" s="90">
        <v>0</v>
      </c>
      <c r="Z100" s="90">
        <v>0</v>
      </c>
      <c r="AA100" s="90">
        <v>2</v>
      </c>
      <c r="AB100" s="90">
        <v>1</v>
      </c>
      <c r="AC100" s="90">
        <v>5</v>
      </c>
      <c r="AD100" s="90">
        <v>26</v>
      </c>
      <c r="AE100" s="90">
        <v>0</v>
      </c>
      <c r="AF100" s="90">
        <v>1</v>
      </c>
      <c r="AG100" s="90">
        <v>3</v>
      </c>
      <c r="AH100" s="90">
        <v>13</v>
      </c>
      <c r="AI100" s="90">
        <v>0</v>
      </c>
    </row>
    <row r="101" ht="12.75">
      <c r="A101" s="62"/>
    </row>
    <row r="102" ht="12.75">
      <c r="A102" s="62"/>
    </row>
    <row r="103" ht="12.75">
      <c r="A103" s="62"/>
    </row>
    <row r="104" ht="12.75">
      <c r="A104" s="62"/>
    </row>
    <row r="105" ht="12.75">
      <c r="A105" s="62"/>
    </row>
    <row r="106" ht="12.75">
      <c r="A106" s="62"/>
    </row>
    <row r="107" ht="12.75">
      <c r="A107" s="62"/>
    </row>
    <row r="108" ht="12.75">
      <c r="A108" s="62"/>
    </row>
    <row r="109" ht="12.75">
      <c r="A109" s="62"/>
    </row>
    <row r="110" ht="12.75">
      <c r="A110" s="62"/>
    </row>
    <row r="111" ht="12.75">
      <c r="A111" s="62"/>
    </row>
    <row r="112" ht="12.75">
      <c r="A112" s="62"/>
    </row>
    <row r="113" ht="12.75">
      <c r="A113" s="62"/>
    </row>
    <row r="114" ht="12.75">
      <c r="A114" s="62"/>
    </row>
    <row r="115" ht="12.75">
      <c r="A115" s="62"/>
    </row>
    <row r="116" ht="12.75">
      <c r="A116" s="62"/>
    </row>
    <row r="117" ht="12.75">
      <c r="A117" s="62"/>
    </row>
    <row r="118" ht="12.75">
      <c r="A118" s="62"/>
    </row>
    <row r="119" ht="12.75">
      <c r="A119" s="62"/>
    </row>
    <row r="120" ht="12.75">
      <c r="A120" s="62"/>
    </row>
    <row r="121" ht="12.75">
      <c r="A121" s="62"/>
    </row>
    <row r="122" ht="12.75">
      <c r="A122" s="62"/>
    </row>
    <row r="123" ht="12.75">
      <c r="A123" s="62"/>
    </row>
    <row r="124" ht="12.75">
      <c r="A124" s="62"/>
    </row>
    <row r="125" ht="12.75">
      <c r="A125" s="62"/>
    </row>
    <row r="126" ht="12.75">
      <c r="A126" s="62"/>
    </row>
    <row r="127" ht="12.75">
      <c r="A127" s="62"/>
    </row>
    <row r="128" ht="12.75">
      <c r="A128" s="62"/>
    </row>
    <row r="129" ht="12.75">
      <c r="A129" s="62"/>
    </row>
    <row r="130" ht="12.75">
      <c r="A130" s="62"/>
    </row>
    <row r="131" ht="12.75">
      <c r="A131" s="62"/>
    </row>
    <row r="132" ht="12.75">
      <c r="A132" s="62"/>
    </row>
    <row r="133" ht="12.75">
      <c r="A133" s="62"/>
    </row>
    <row r="134" ht="12.75">
      <c r="A134" s="62"/>
    </row>
    <row r="135" ht="12.75">
      <c r="A135" s="62"/>
    </row>
    <row r="136" ht="12.75">
      <c r="A136" s="62"/>
    </row>
    <row r="137" ht="12.75">
      <c r="A137" s="62"/>
    </row>
    <row r="138" ht="12.75">
      <c r="A138" s="62"/>
    </row>
    <row r="139" ht="12.75">
      <c r="A139" s="62"/>
    </row>
    <row r="140" ht="12.75">
      <c r="A140" s="62"/>
    </row>
    <row r="141" ht="12.75">
      <c r="A141" s="62"/>
    </row>
    <row r="142" ht="12.75">
      <c r="A142" s="62"/>
    </row>
    <row r="143" ht="12.75">
      <c r="A143" s="62"/>
    </row>
    <row r="144" ht="12.75">
      <c r="A144" s="62"/>
    </row>
    <row r="145" ht="12.75">
      <c r="A145" s="62"/>
    </row>
    <row r="146" ht="12.75">
      <c r="A146" s="62"/>
    </row>
    <row r="147" ht="12.75">
      <c r="A147" s="62"/>
    </row>
    <row r="148" ht="12.75">
      <c r="A148" s="62"/>
    </row>
    <row r="149" ht="12.75">
      <c r="A149" s="62"/>
    </row>
    <row r="150" ht="12.75">
      <c r="A150" s="62"/>
    </row>
    <row r="151" ht="12.75">
      <c r="A151" s="62"/>
    </row>
    <row r="152" ht="12.75">
      <c r="A152" s="62"/>
    </row>
    <row r="153" ht="12.75">
      <c r="A153" s="62"/>
    </row>
    <row r="154" ht="12.75">
      <c r="A154" s="62"/>
    </row>
    <row r="155" ht="12.75">
      <c r="A155" s="62"/>
    </row>
    <row r="156" ht="12.75">
      <c r="A156" s="62"/>
    </row>
    <row r="157" ht="12.75">
      <c r="A157" s="62"/>
    </row>
    <row r="158" ht="12.75">
      <c r="A158" s="62"/>
    </row>
    <row r="159" ht="12.75">
      <c r="A159" s="62"/>
    </row>
    <row r="160" ht="12.75">
      <c r="A160" s="62"/>
    </row>
    <row r="161" ht="12.75">
      <c r="A161" s="62"/>
    </row>
    <row r="162" ht="12.75">
      <c r="A162" s="62"/>
    </row>
    <row r="163" ht="12.75">
      <c r="A163" s="62"/>
    </row>
    <row r="164" ht="12.75">
      <c r="A164" s="62"/>
    </row>
    <row r="165" ht="12.75">
      <c r="A165" s="62"/>
    </row>
    <row r="166" ht="12.75">
      <c r="A166" s="62"/>
    </row>
    <row r="167" ht="12.75">
      <c r="A167" s="62"/>
    </row>
    <row r="168" ht="12.75">
      <c r="A168" s="62"/>
    </row>
    <row r="169" ht="12.75">
      <c r="A169" s="62"/>
    </row>
    <row r="170" ht="12.75">
      <c r="A170" s="62"/>
    </row>
    <row r="171" ht="12.75">
      <c r="A171" s="62"/>
    </row>
    <row r="172" ht="12.75">
      <c r="A172" s="62"/>
    </row>
    <row r="173" ht="12.75">
      <c r="A173" s="62"/>
    </row>
    <row r="174" ht="12.75">
      <c r="A174" s="62"/>
    </row>
    <row r="175" ht="12.75">
      <c r="A175" s="62"/>
    </row>
    <row r="176" ht="12.75">
      <c r="A176" s="62"/>
    </row>
    <row r="177" ht="12.75">
      <c r="A177" s="62"/>
    </row>
    <row r="178" ht="12.75">
      <c r="A178" s="62"/>
    </row>
    <row r="179" ht="12.75">
      <c r="A179" s="62"/>
    </row>
    <row r="180" ht="12.75">
      <c r="A180" s="62"/>
    </row>
    <row r="181" ht="12.75">
      <c r="A181" s="62"/>
    </row>
    <row r="182" ht="12.75">
      <c r="A182" s="62"/>
    </row>
    <row r="183" ht="12.75">
      <c r="A183" s="62"/>
    </row>
    <row r="184" ht="12.75">
      <c r="A184" s="62"/>
    </row>
    <row r="185" ht="12.75">
      <c r="A185" s="62"/>
    </row>
    <row r="186" ht="12.75">
      <c r="A186" s="62"/>
    </row>
    <row r="187" ht="12.75">
      <c r="A187" s="62"/>
    </row>
    <row r="188" ht="12.75">
      <c r="A188" s="62"/>
    </row>
    <row r="189" ht="12.75">
      <c r="A189" s="62"/>
    </row>
    <row r="190" ht="12.75">
      <c r="A190" s="62"/>
    </row>
    <row r="191" ht="12.75">
      <c r="A191" s="62"/>
    </row>
    <row r="192" ht="12.75">
      <c r="A192" s="62"/>
    </row>
    <row r="193" ht="12.75">
      <c r="A193" s="62"/>
    </row>
    <row r="194" ht="12.75">
      <c r="A194" s="62"/>
    </row>
    <row r="195" ht="12.75">
      <c r="A195" s="62"/>
    </row>
    <row r="196" ht="12.75">
      <c r="A196" s="62"/>
    </row>
    <row r="197" ht="12.75">
      <c r="A197" s="62"/>
    </row>
    <row r="198" ht="12.75">
      <c r="A198" s="62"/>
    </row>
    <row r="199" ht="12.75">
      <c r="A199" s="62"/>
    </row>
    <row r="200" ht="12.75">
      <c r="A200" s="62"/>
    </row>
    <row r="201" ht="12.75">
      <c r="A201" s="62"/>
    </row>
    <row r="202" ht="12.75">
      <c r="A202" s="62"/>
    </row>
    <row r="203" ht="12.75">
      <c r="A203" s="62"/>
    </row>
    <row r="204" ht="12.75">
      <c r="A204" s="62"/>
    </row>
    <row r="205" ht="12.75">
      <c r="A205" s="62"/>
    </row>
    <row r="206" ht="12.75">
      <c r="A206" s="62"/>
    </row>
    <row r="207" ht="12.75">
      <c r="A207" s="62"/>
    </row>
    <row r="208" ht="12.75">
      <c r="A208" s="62"/>
    </row>
    <row r="209" ht="12.75">
      <c r="A209" s="62"/>
    </row>
    <row r="210" ht="12.75">
      <c r="A210" s="62"/>
    </row>
    <row r="211" ht="12.75">
      <c r="A211" s="62"/>
    </row>
    <row r="212" ht="12.75">
      <c r="A212" s="62"/>
    </row>
    <row r="213" ht="12.75">
      <c r="A213" s="62"/>
    </row>
    <row r="214" ht="12.75">
      <c r="A214" s="62"/>
    </row>
    <row r="215" ht="12.75">
      <c r="A215" s="62"/>
    </row>
    <row r="216" ht="12.75">
      <c r="A216" s="62"/>
    </row>
    <row r="217" ht="12.75">
      <c r="A217" s="62"/>
    </row>
    <row r="218" ht="12.75">
      <c r="A218" s="62"/>
    </row>
    <row r="219" ht="12.75">
      <c r="A219" s="62"/>
    </row>
    <row r="220" ht="12.75">
      <c r="A220" s="62"/>
    </row>
    <row r="221" ht="12.75">
      <c r="A221" s="62"/>
    </row>
    <row r="222" ht="12.75">
      <c r="A222" s="62"/>
    </row>
    <row r="223" ht="12.75">
      <c r="A223" s="62"/>
    </row>
    <row r="224" ht="12.75">
      <c r="A224" s="62"/>
    </row>
    <row r="225" ht="12.75">
      <c r="A225" s="62"/>
    </row>
    <row r="226" ht="12.75">
      <c r="A226" s="62"/>
    </row>
    <row r="227" ht="12.75">
      <c r="A227" s="62"/>
    </row>
    <row r="228" ht="12.75">
      <c r="A228" s="62"/>
    </row>
    <row r="229" ht="12.75">
      <c r="A229" s="62"/>
    </row>
    <row r="230" ht="12.75">
      <c r="A230" s="62"/>
    </row>
    <row r="231" ht="12.75">
      <c r="A231" s="62"/>
    </row>
    <row r="232" ht="12.75">
      <c r="A232" s="62"/>
    </row>
    <row r="233" ht="12.75">
      <c r="A233" s="62"/>
    </row>
    <row r="234" ht="12.75">
      <c r="A234" s="62"/>
    </row>
    <row r="235" ht="12.75">
      <c r="A235" s="62"/>
    </row>
    <row r="236" ht="12.75">
      <c r="A236" s="62"/>
    </row>
    <row r="237" ht="12.75">
      <c r="A237" s="62"/>
    </row>
    <row r="238" ht="12.75">
      <c r="A238" s="62"/>
    </row>
    <row r="239" ht="12.75">
      <c r="A239" s="62"/>
    </row>
    <row r="240" ht="12.75">
      <c r="A240" s="62"/>
    </row>
    <row r="241" ht="12.75">
      <c r="A241" s="62"/>
    </row>
    <row r="242" ht="12.75">
      <c r="A242" s="62"/>
    </row>
    <row r="243" ht="12.75">
      <c r="A243" s="62"/>
    </row>
    <row r="244" ht="12.75">
      <c r="A244" s="62"/>
    </row>
    <row r="245" ht="12.75">
      <c r="A245" s="62"/>
    </row>
    <row r="246" ht="12.75">
      <c r="A246" s="62"/>
    </row>
    <row r="247" ht="12.75">
      <c r="A247" s="62"/>
    </row>
    <row r="248" ht="12.75">
      <c r="A248" s="62"/>
    </row>
    <row r="249" ht="12.75">
      <c r="A249" s="62"/>
    </row>
    <row r="250" ht="12.75">
      <c r="A250" s="62"/>
    </row>
    <row r="251" ht="12.75">
      <c r="A251" s="62"/>
    </row>
    <row r="252" ht="12.75">
      <c r="A252" s="62"/>
    </row>
    <row r="253" ht="12.75">
      <c r="A253" s="62"/>
    </row>
    <row r="254" ht="12.75">
      <c r="A254" s="62"/>
    </row>
    <row r="255" ht="12.75">
      <c r="A255" s="62"/>
    </row>
    <row r="256" ht="12.75">
      <c r="A256" s="62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  <row r="304" ht="12.75">
      <c r="A304" s="62"/>
    </row>
    <row r="305" ht="12.75">
      <c r="A305" s="62"/>
    </row>
    <row r="306" ht="12.75">
      <c r="A306" s="62"/>
    </row>
    <row r="307" ht="12.75">
      <c r="A307" s="62"/>
    </row>
    <row r="308" ht="12.75">
      <c r="A308" s="62"/>
    </row>
    <row r="309" ht="12.75">
      <c r="A309" s="62"/>
    </row>
    <row r="310" ht="12.75">
      <c r="A310" s="62"/>
    </row>
    <row r="311" ht="12.75">
      <c r="A311" s="62"/>
    </row>
    <row r="312" ht="12.75">
      <c r="A312" s="62"/>
    </row>
    <row r="313" ht="12.75">
      <c r="A313" s="62"/>
    </row>
    <row r="314" ht="12.75">
      <c r="A314" s="62"/>
    </row>
    <row r="315" ht="12.75">
      <c r="A315" s="62"/>
    </row>
    <row r="316" ht="12.75">
      <c r="A316" s="62"/>
    </row>
    <row r="317" ht="12.75">
      <c r="A317" s="62"/>
    </row>
    <row r="318" ht="12.75">
      <c r="A318" s="62"/>
    </row>
    <row r="319" ht="12.75">
      <c r="A319" s="62"/>
    </row>
    <row r="320" ht="12.75">
      <c r="A320" s="62"/>
    </row>
    <row r="321" ht="12.75">
      <c r="A321" s="62"/>
    </row>
    <row r="322" ht="12.75">
      <c r="A322" s="62"/>
    </row>
    <row r="323" ht="12.75">
      <c r="A323" s="62"/>
    </row>
    <row r="324" ht="12.75">
      <c r="A324" s="62"/>
    </row>
    <row r="325" ht="12.75">
      <c r="A325" s="62"/>
    </row>
    <row r="326" ht="12.75">
      <c r="A326" s="62"/>
    </row>
    <row r="327" ht="12.75">
      <c r="A327" s="62"/>
    </row>
    <row r="328" ht="12.75">
      <c r="A328" s="62"/>
    </row>
    <row r="329" ht="12.75">
      <c r="A329" s="62"/>
    </row>
    <row r="330" ht="12.75">
      <c r="A330" s="62"/>
    </row>
    <row r="331" ht="12.75">
      <c r="A331" s="62"/>
    </row>
    <row r="332" ht="12.75">
      <c r="A332" s="62"/>
    </row>
    <row r="333" ht="12.75">
      <c r="A333" s="62"/>
    </row>
    <row r="334" ht="12.75">
      <c r="A334" s="62"/>
    </row>
    <row r="335" ht="12.75">
      <c r="A335" s="62"/>
    </row>
    <row r="336" ht="12.75">
      <c r="A336" s="62"/>
    </row>
    <row r="337" ht="12.75">
      <c r="A337" s="62"/>
    </row>
    <row r="338" ht="12.75">
      <c r="A338" s="62"/>
    </row>
    <row r="339" ht="12.75">
      <c r="A339" s="62"/>
    </row>
    <row r="340" ht="12.75">
      <c r="A340" s="62"/>
    </row>
    <row r="341" ht="12.75">
      <c r="A341" s="62"/>
    </row>
    <row r="342" ht="12.75">
      <c r="A342" s="62"/>
    </row>
    <row r="343" ht="12.75">
      <c r="A343" s="62"/>
    </row>
    <row r="344" ht="12.75">
      <c r="A344" s="62"/>
    </row>
    <row r="345" ht="12.75">
      <c r="A345" s="62"/>
    </row>
    <row r="346" ht="12.75">
      <c r="A346" s="62"/>
    </row>
    <row r="347" ht="12.75">
      <c r="A347" s="62"/>
    </row>
    <row r="348" ht="12.75">
      <c r="A348" s="62"/>
    </row>
    <row r="349" ht="12.75">
      <c r="A349" s="62"/>
    </row>
    <row r="350" ht="12.75">
      <c r="A350" s="62"/>
    </row>
    <row r="351" ht="12.75">
      <c r="A351" s="62"/>
    </row>
    <row r="352" ht="12.75">
      <c r="A352" s="62"/>
    </row>
    <row r="353" ht="12.75">
      <c r="A353" s="62"/>
    </row>
    <row r="354" ht="12.75">
      <c r="A354" s="62"/>
    </row>
    <row r="355" ht="12.75">
      <c r="A355" s="62"/>
    </row>
    <row r="356" ht="12.75">
      <c r="A356" s="62"/>
    </row>
    <row r="357" ht="12.75">
      <c r="A357" s="62"/>
    </row>
    <row r="358" ht="12.75">
      <c r="A358" s="62"/>
    </row>
    <row r="359" ht="12.75">
      <c r="A359" s="62"/>
    </row>
    <row r="360" ht="12.75">
      <c r="A360" s="62"/>
    </row>
    <row r="361" ht="12.75">
      <c r="A361" s="62"/>
    </row>
    <row r="362" ht="12.75">
      <c r="A362" s="62"/>
    </row>
    <row r="363" ht="12.75">
      <c r="A363" s="62"/>
    </row>
    <row r="364" ht="12.75">
      <c r="A364" s="62"/>
    </row>
    <row r="365" ht="12.75">
      <c r="A365" s="62"/>
    </row>
    <row r="366" ht="12.75">
      <c r="A366" s="62"/>
    </row>
    <row r="367" ht="12.75">
      <c r="A367" s="62"/>
    </row>
    <row r="368" ht="12.75">
      <c r="A368" s="62"/>
    </row>
    <row r="369" ht="12.75">
      <c r="A369" s="62"/>
    </row>
    <row r="370" ht="12.75">
      <c r="A370" s="62"/>
    </row>
    <row r="371" ht="12.75">
      <c r="A371" s="62"/>
    </row>
    <row r="372" ht="12.75">
      <c r="A372" s="62"/>
    </row>
    <row r="373" ht="12.75">
      <c r="A373" s="62"/>
    </row>
    <row r="374" ht="12.75">
      <c r="A374" s="62"/>
    </row>
    <row r="375" ht="12.75">
      <c r="A375" s="62"/>
    </row>
    <row r="376" ht="12.75">
      <c r="A376" s="62"/>
    </row>
    <row r="377" ht="12.75">
      <c r="A377" s="62"/>
    </row>
    <row r="378" ht="12.75">
      <c r="A378" s="62"/>
    </row>
    <row r="379" ht="12.75">
      <c r="A379" s="62"/>
    </row>
    <row r="380" ht="12.75">
      <c r="A380" s="62"/>
    </row>
    <row r="381" ht="12.75">
      <c r="A381" s="62"/>
    </row>
    <row r="382" ht="12.75">
      <c r="A382" s="62"/>
    </row>
    <row r="383" ht="12.75">
      <c r="A383" s="62"/>
    </row>
    <row r="384" ht="12.75">
      <c r="A384" s="62"/>
    </row>
    <row r="385" ht="12.75">
      <c r="A385" s="62"/>
    </row>
    <row r="386" ht="12.75">
      <c r="A386" s="62"/>
    </row>
    <row r="387" ht="12.75">
      <c r="A387" s="62"/>
    </row>
    <row r="388" ht="12.75">
      <c r="A388" s="62"/>
    </row>
    <row r="389" ht="12.75">
      <c r="A389" s="62"/>
    </row>
    <row r="390" ht="12.75">
      <c r="A390" s="62"/>
    </row>
    <row r="391" ht="12.75">
      <c r="A391" s="62"/>
    </row>
    <row r="392" ht="12.75">
      <c r="A392" s="62"/>
    </row>
    <row r="393" ht="12.75">
      <c r="A393" s="62"/>
    </row>
    <row r="394" ht="12.75">
      <c r="A394" s="62"/>
    </row>
    <row r="395" ht="12.75">
      <c r="A395" s="62"/>
    </row>
    <row r="396" ht="12.75">
      <c r="A396" s="62"/>
    </row>
    <row r="397" ht="12.75">
      <c r="A397" s="62"/>
    </row>
    <row r="398" ht="12.75">
      <c r="A398" s="62"/>
    </row>
    <row r="399" ht="12.75">
      <c r="A399" s="62"/>
    </row>
    <row r="400" ht="12.75">
      <c r="A400" s="62"/>
    </row>
    <row r="401" ht="12.75">
      <c r="A401" s="62"/>
    </row>
    <row r="402" ht="12.75">
      <c r="A402" s="62"/>
    </row>
    <row r="403" ht="12.75">
      <c r="A403" s="62"/>
    </row>
    <row r="404" ht="12.75">
      <c r="A404" s="62"/>
    </row>
    <row r="405" ht="12.75">
      <c r="A405" s="62"/>
    </row>
    <row r="406" ht="12.75">
      <c r="A406" s="62"/>
    </row>
    <row r="407" ht="12.75">
      <c r="A407" s="62"/>
    </row>
    <row r="408" ht="12.75">
      <c r="A408" s="62"/>
    </row>
    <row r="409" ht="12.75">
      <c r="A409" s="62"/>
    </row>
    <row r="410" ht="12.75">
      <c r="A410" s="62"/>
    </row>
    <row r="411" ht="12.75">
      <c r="A411" s="62"/>
    </row>
    <row r="412" ht="12.75">
      <c r="A412" s="62"/>
    </row>
    <row r="413" ht="12.75">
      <c r="A413" s="62"/>
    </row>
    <row r="414" ht="12.75">
      <c r="A414" s="62"/>
    </row>
    <row r="415" ht="12.75">
      <c r="A415" s="62"/>
    </row>
    <row r="416" ht="12.75">
      <c r="A416" s="62"/>
    </row>
    <row r="417" ht="12.75">
      <c r="A417" s="62"/>
    </row>
    <row r="418" ht="12.75">
      <c r="A418" s="62"/>
    </row>
    <row r="419" ht="12.75">
      <c r="A419" s="62"/>
    </row>
    <row r="420" ht="12.75">
      <c r="A420" s="62"/>
    </row>
    <row r="421" ht="12.75">
      <c r="A421" s="62"/>
    </row>
    <row r="422" ht="12.75">
      <c r="A422" s="62"/>
    </row>
    <row r="423" ht="12.75">
      <c r="A423" s="62"/>
    </row>
    <row r="424" ht="12.75">
      <c r="A424" s="62"/>
    </row>
    <row r="425" ht="12.75">
      <c r="A425" s="62"/>
    </row>
    <row r="426" ht="12.75">
      <c r="A426" s="62"/>
    </row>
    <row r="427" ht="12.75">
      <c r="A427" s="62"/>
    </row>
    <row r="428" ht="12.75">
      <c r="A428" s="62"/>
    </row>
    <row r="429" ht="12.75">
      <c r="A429" s="62"/>
    </row>
    <row r="430" ht="12.75">
      <c r="A430" s="62"/>
    </row>
    <row r="431" ht="12.75">
      <c r="A431" s="62"/>
    </row>
    <row r="432" ht="12.75">
      <c r="A432" s="62"/>
    </row>
    <row r="433" ht="12.75">
      <c r="A433" s="62"/>
    </row>
    <row r="434" ht="12.75">
      <c r="A434" s="62"/>
    </row>
    <row r="435" ht="12.75">
      <c r="A435" s="62"/>
    </row>
    <row r="436" ht="12.75">
      <c r="A436" s="62"/>
    </row>
    <row r="437" ht="12.75">
      <c r="A437" s="62"/>
    </row>
    <row r="438" ht="12.75">
      <c r="A438" s="62"/>
    </row>
    <row r="439" ht="12.75">
      <c r="A439" s="62"/>
    </row>
    <row r="440" ht="12.75">
      <c r="A440" s="62"/>
    </row>
    <row r="441" ht="12.75">
      <c r="A441" s="62"/>
    </row>
    <row r="442" ht="12.75">
      <c r="A442" s="62"/>
    </row>
    <row r="443" ht="12.75">
      <c r="A443" s="62"/>
    </row>
    <row r="444" ht="12.75">
      <c r="A444" s="62"/>
    </row>
    <row r="445" ht="12.75">
      <c r="A445" s="62"/>
    </row>
    <row r="446" ht="12.75">
      <c r="A446" s="62"/>
    </row>
    <row r="447" ht="12.75">
      <c r="A447" s="62"/>
    </row>
    <row r="448" ht="12.75">
      <c r="A448" s="62"/>
    </row>
    <row r="449" ht="12.75">
      <c r="A449" s="62"/>
    </row>
    <row r="450" ht="12.75">
      <c r="A450" s="62"/>
    </row>
    <row r="451" ht="12.75">
      <c r="A451" s="62"/>
    </row>
    <row r="452" ht="12.75">
      <c r="A452" s="62"/>
    </row>
    <row r="453" ht="12.75">
      <c r="A453" s="62"/>
    </row>
    <row r="454" ht="12.75">
      <c r="A454" s="62"/>
    </row>
    <row r="455" ht="12.75">
      <c r="A455" s="62"/>
    </row>
    <row r="456" ht="12.75">
      <c r="A456" s="62"/>
    </row>
    <row r="457" ht="12.75">
      <c r="A457" s="62"/>
    </row>
    <row r="458" ht="12.75">
      <c r="A458" s="62"/>
    </row>
    <row r="459" ht="12.75">
      <c r="A459" s="62"/>
    </row>
    <row r="460" ht="12.75">
      <c r="A460" s="62"/>
    </row>
    <row r="461" ht="12.75">
      <c r="A461" s="62"/>
    </row>
    <row r="462" ht="12.75">
      <c r="A462" s="62"/>
    </row>
    <row r="463" ht="12.75">
      <c r="A463" s="62"/>
    </row>
    <row r="464" ht="12.75">
      <c r="A464" s="62"/>
    </row>
    <row r="465" ht="12.75">
      <c r="A465" s="62"/>
    </row>
    <row r="466" ht="12.75">
      <c r="A466" s="62"/>
    </row>
    <row r="467" ht="12.75">
      <c r="A467" s="62"/>
    </row>
    <row r="468" ht="12.75">
      <c r="A468" s="62"/>
    </row>
    <row r="469" ht="12.75">
      <c r="A469" s="62"/>
    </row>
    <row r="470" ht="12.75">
      <c r="A470" s="62"/>
    </row>
    <row r="471" ht="12.75">
      <c r="A471" s="62"/>
    </row>
    <row r="472" ht="12.75">
      <c r="A472" s="62"/>
    </row>
    <row r="473" ht="12.75">
      <c r="A473" s="62"/>
    </row>
    <row r="474" ht="12.75">
      <c r="A474" s="62"/>
    </row>
    <row r="475" ht="12.75">
      <c r="A475" s="62"/>
    </row>
    <row r="476" ht="12.75">
      <c r="A476" s="62"/>
    </row>
    <row r="477" ht="12.75">
      <c r="A477" s="62"/>
    </row>
    <row r="478" ht="12.75">
      <c r="A478" s="62"/>
    </row>
    <row r="479" ht="12.75">
      <c r="A479" s="62"/>
    </row>
    <row r="480" ht="12.75">
      <c r="A480" s="62"/>
    </row>
    <row r="481" ht="12.75">
      <c r="A481" s="62"/>
    </row>
    <row r="482" ht="12.75">
      <c r="A482" s="62"/>
    </row>
    <row r="483" ht="12.75">
      <c r="A483" s="62"/>
    </row>
    <row r="484" ht="12.75">
      <c r="A484" s="62"/>
    </row>
    <row r="485" ht="12.75">
      <c r="A485" s="62"/>
    </row>
    <row r="486" ht="12.75">
      <c r="A486" s="62"/>
    </row>
    <row r="487" ht="12.75">
      <c r="A487" s="62"/>
    </row>
    <row r="488" ht="12.75">
      <c r="A488" s="62"/>
    </row>
    <row r="489" ht="12.75">
      <c r="A489" s="62"/>
    </row>
    <row r="490" ht="12.75">
      <c r="A490" s="62"/>
    </row>
    <row r="491" ht="12.75">
      <c r="A491" s="62"/>
    </row>
    <row r="492" ht="12.75">
      <c r="A492" s="62"/>
    </row>
    <row r="493" ht="12.75">
      <c r="A493" s="62"/>
    </row>
    <row r="494" ht="12.75">
      <c r="A494" s="62"/>
    </row>
    <row r="495" ht="12.75">
      <c r="A495" s="62"/>
    </row>
    <row r="496" ht="12.75">
      <c r="A496" s="62"/>
    </row>
    <row r="497" ht="12.75">
      <c r="A497" s="62"/>
    </row>
    <row r="498" ht="12.75">
      <c r="A498" s="62"/>
    </row>
    <row r="499" ht="12.75">
      <c r="A499" s="62"/>
    </row>
    <row r="500" ht="12.75">
      <c r="A500" s="62"/>
    </row>
    <row r="501" ht="12.75">
      <c r="A501" s="62"/>
    </row>
    <row r="502" ht="12.75">
      <c r="A502" s="62"/>
    </row>
    <row r="503" ht="12.75">
      <c r="A503" s="62"/>
    </row>
    <row r="504" ht="12.75">
      <c r="A504" s="62"/>
    </row>
    <row r="505" ht="12.75">
      <c r="A505" s="62"/>
    </row>
    <row r="506" ht="12.75">
      <c r="A506" s="62"/>
    </row>
    <row r="507" ht="12.75">
      <c r="A507" s="62"/>
    </row>
    <row r="508" ht="12.75">
      <c r="A508" s="62"/>
    </row>
    <row r="509" ht="12.75">
      <c r="A509" s="62"/>
    </row>
    <row r="510" ht="12.75">
      <c r="A510" s="62"/>
    </row>
    <row r="511" ht="12.75">
      <c r="A511" s="62"/>
    </row>
    <row r="512" ht="12.75">
      <c r="A512" s="62"/>
    </row>
    <row r="513" ht="12.75">
      <c r="A513" s="62"/>
    </row>
    <row r="514" ht="12.75">
      <c r="A514" s="62"/>
    </row>
    <row r="515" ht="12.75">
      <c r="A515" s="62"/>
    </row>
    <row r="516" ht="12.75">
      <c r="A516" s="62"/>
    </row>
    <row r="517" ht="12.75">
      <c r="A517" s="62"/>
    </row>
    <row r="518" ht="12.75">
      <c r="A518" s="62"/>
    </row>
    <row r="519" ht="12.75">
      <c r="A519" s="62"/>
    </row>
    <row r="520" ht="12.75">
      <c r="A520" s="62"/>
    </row>
    <row r="521" ht="12.75">
      <c r="A521" s="62"/>
    </row>
    <row r="522" ht="12.75">
      <c r="A522" s="62"/>
    </row>
    <row r="523" ht="12.75">
      <c r="A523" s="62"/>
    </row>
    <row r="524" ht="12.75">
      <c r="A524" s="62"/>
    </row>
    <row r="525" ht="12.75">
      <c r="A525" s="62"/>
    </row>
    <row r="526" ht="12.75">
      <c r="A526" s="62"/>
    </row>
    <row r="527" ht="12.75">
      <c r="A527" s="62"/>
    </row>
    <row r="528" ht="12.75">
      <c r="A528" s="62"/>
    </row>
    <row r="529" ht="12.75">
      <c r="A529" s="62"/>
    </row>
    <row r="530" ht="12.75">
      <c r="A530" s="62"/>
    </row>
    <row r="531" ht="12.75">
      <c r="A531" s="62"/>
    </row>
    <row r="532" ht="12.75">
      <c r="A532" s="62"/>
    </row>
    <row r="533" ht="12.75">
      <c r="A533" s="62"/>
    </row>
    <row r="534" ht="12.75">
      <c r="A534" s="62"/>
    </row>
    <row r="535" ht="12.75">
      <c r="A535" s="62"/>
    </row>
    <row r="536" ht="12.75">
      <c r="A536" s="62"/>
    </row>
    <row r="537" ht="12.75">
      <c r="A537" s="62"/>
    </row>
    <row r="538" ht="12.75">
      <c r="A538" s="62"/>
    </row>
    <row r="539" ht="12.75">
      <c r="A539" s="62"/>
    </row>
    <row r="540" ht="12.75">
      <c r="A540" s="62"/>
    </row>
    <row r="541" ht="12.75">
      <c r="A541" s="62"/>
    </row>
    <row r="542" ht="12.75">
      <c r="A542" s="62"/>
    </row>
    <row r="543" ht="12.75">
      <c r="A543" s="62"/>
    </row>
    <row r="544" ht="12.75">
      <c r="A544" s="62"/>
    </row>
    <row r="545" ht="12.75">
      <c r="A545" s="62"/>
    </row>
    <row r="546" ht="12.75">
      <c r="A546" s="62"/>
    </row>
    <row r="547" ht="12.75">
      <c r="A547" s="62"/>
    </row>
    <row r="548" ht="12.75">
      <c r="A548" s="62"/>
    </row>
    <row r="549" ht="12.75">
      <c r="A549" s="62"/>
    </row>
    <row r="550" ht="12.75">
      <c r="A550" s="62"/>
    </row>
    <row r="551" ht="12.75">
      <c r="A551" s="62"/>
    </row>
    <row r="552" ht="12.75">
      <c r="A552" s="62"/>
    </row>
    <row r="553" ht="12.75">
      <c r="A553" s="62"/>
    </row>
    <row r="554" ht="12.75">
      <c r="A554" s="62"/>
    </row>
    <row r="555" ht="12.75">
      <c r="A555" s="62"/>
    </row>
    <row r="556" ht="12.75">
      <c r="A556" s="62"/>
    </row>
    <row r="557" ht="12.75">
      <c r="A557" s="62"/>
    </row>
    <row r="558" ht="12.75">
      <c r="A558" s="62"/>
    </row>
    <row r="559" ht="12.75">
      <c r="A559" s="62"/>
    </row>
    <row r="560" ht="12.75">
      <c r="A560" s="62"/>
    </row>
    <row r="561" ht="12.75">
      <c r="A561" s="62"/>
    </row>
    <row r="562" ht="12.75">
      <c r="A562" s="62"/>
    </row>
    <row r="563" ht="12.75">
      <c r="A563" s="62"/>
    </row>
    <row r="564" ht="12.75">
      <c r="A564" s="62"/>
    </row>
    <row r="565" ht="12.75">
      <c r="A565" s="62"/>
    </row>
    <row r="566" ht="12.75">
      <c r="A566" s="62"/>
    </row>
    <row r="567" ht="12.75">
      <c r="A567" s="62"/>
    </row>
    <row r="568" ht="12.75">
      <c r="A568" s="62"/>
    </row>
    <row r="569" ht="12.75">
      <c r="A569" s="62"/>
    </row>
    <row r="570" ht="12.75">
      <c r="A570" s="62"/>
    </row>
    <row r="571" ht="12.75">
      <c r="A571" s="62"/>
    </row>
    <row r="572" ht="12.75">
      <c r="A572" s="62"/>
    </row>
    <row r="573" ht="12.75">
      <c r="A573" s="62"/>
    </row>
    <row r="574" ht="12.75">
      <c r="A574" s="62"/>
    </row>
    <row r="575" ht="12.75">
      <c r="A575" s="62"/>
    </row>
    <row r="576" ht="12.75">
      <c r="A576" s="62"/>
    </row>
    <row r="577" ht="12.75">
      <c r="A577" s="62"/>
    </row>
    <row r="578" ht="12.75">
      <c r="A578" s="62"/>
    </row>
    <row r="579" ht="12.75">
      <c r="A579" s="62"/>
    </row>
    <row r="580" ht="12.75">
      <c r="A580" s="62"/>
    </row>
    <row r="581" ht="12.75">
      <c r="A581" s="62"/>
    </row>
    <row r="582" ht="12.75">
      <c r="A582" s="62"/>
    </row>
    <row r="583" ht="12.75">
      <c r="A583" s="62"/>
    </row>
    <row r="584" ht="12.75">
      <c r="A584" s="62"/>
    </row>
    <row r="585" ht="12.75">
      <c r="A585" s="62"/>
    </row>
    <row r="586" ht="12.75">
      <c r="A586" s="62"/>
    </row>
    <row r="587" ht="12.75">
      <c r="A587" s="62"/>
    </row>
    <row r="588" ht="12.75">
      <c r="A588" s="62"/>
    </row>
    <row r="589" ht="12.75">
      <c r="A589" s="62"/>
    </row>
    <row r="590" ht="12.75">
      <c r="A590" s="62"/>
    </row>
    <row r="591" ht="12.75">
      <c r="A591" s="62"/>
    </row>
    <row r="592" ht="12.75">
      <c r="A592" s="62"/>
    </row>
    <row r="593" ht="12.75">
      <c r="A593" s="62"/>
    </row>
    <row r="594" ht="12.75">
      <c r="A594" s="62"/>
    </row>
    <row r="595" ht="12.75">
      <c r="A595" s="62"/>
    </row>
    <row r="596" ht="12.75">
      <c r="A596" s="62"/>
    </row>
    <row r="597" ht="12.75">
      <c r="A597" s="62"/>
    </row>
    <row r="598" ht="12.75">
      <c r="A598" s="62"/>
    </row>
    <row r="599" ht="12.75">
      <c r="A599" s="62"/>
    </row>
    <row r="600" ht="12.75">
      <c r="A600" s="62"/>
    </row>
    <row r="601" ht="12.75">
      <c r="A601" s="62"/>
    </row>
    <row r="602" ht="12.75">
      <c r="A602" s="62"/>
    </row>
    <row r="603" ht="12.75">
      <c r="A603" s="62"/>
    </row>
    <row r="604" ht="12.75">
      <c r="A604" s="62"/>
    </row>
    <row r="605" ht="12.75">
      <c r="A605" s="62"/>
    </row>
    <row r="606" ht="12.75">
      <c r="A606" s="62"/>
    </row>
    <row r="607" ht="12.75">
      <c r="A607" s="62"/>
    </row>
    <row r="608" ht="12.75">
      <c r="A608" s="62"/>
    </row>
    <row r="609" ht="12.75">
      <c r="A609" s="62"/>
    </row>
    <row r="610" ht="12.75">
      <c r="A610" s="62"/>
    </row>
    <row r="611" ht="12.75">
      <c r="A611" s="62"/>
    </row>
    <row r="612" ht="12.75">
      <c r="A612" s="62"/>
    </row>
    <row r="613" ht="12.75">
      <c r="A613" s="62"/>
    </row>
    <row r="614" ht="12.75">
      <c r="A614" s="62"/>
    </row>
    <row r="615" ht="12.75">
      <c r="A615" s="62"/>
    </row>
    <row r="616" ht="12.75">
      <c r="A616" s="62"/>
    </row>
    <row r="617" ht="12.75">
      <c r="A617" s="62"/>
    </row>
    <row r="618" ht="12.75">
      <c r="A618" s="62"/>
    </row>
    <row r="619" ht="12.75">
      <c r="A619" s="62"/>
    </row>
    <row r="620" ht="12.75">
      <c r="A620" s="62"/>
    </row>
    <row r="621" ht="12.75">
      <c r="A621" s="62"/>
    </row>
    <row r="622" ht="12.75">
      <c r="A622" s="62"/>
    </row>
    <row r="623" ht="12.75">
      <c r="A623" s="62"/>
    </row>
    <row r="624" ht="12.75">
      <c r="A624" s="62"/>
    </row>
    <row r="625" ht="12.75">
      <c r="A625" s="62"/>
    </row>
    <row r="626" ht="12.75">
      <c r="A626" s="62"/>
    </row>
    <row r="627" ht="12.75">
      <c r="A627" s="62"/>
    </row>
    <row r="628" ht="12.75">
      <c r="A628" s="62"/>
    </row>
    <row r="629" ht="12.75">
      <c r="A629" s="62"/>
    </row>
    <row r="630" ht="12.75">
      <c r="A630" s="62"/>
    </row>
    <row r="631" ht="12.75">
      <c r="A631" s="62"/>
    </row>
    <row r="632" ht="12.75">
      <c r="A632" s="62"/>
    </row>
    <row r="633" ht="12.75">
      <c r="A633" s="62"/>
    </row>
    <row r="634" ht="12.75">
      <c r="A634" s="62"/>
    </row>
    <row r="635" ht="12.75">
      <c r="A635" s="62"/>
    </row>
    <row r="636" ht="12.75">
      <c r="A636" s="62"/>
    </row>
    <row r="637" ht="12.75">
      <c r="A637" s="62"/>
    </row>
    <row r="638" ht="12.75">
      <c r="A638" s="62"/>
    </row>
    <row r="639" ht="12.75">
      <c r="A639" s="62"/>
    </row>
    <row r="640" ht="12.75">
      <c r="A640" s="62"/>
    </row>
    <row r="641" ht="12.75">
      <c r="A641" s="62"/>
    </row>
    <row r="642" ht="12.75">
      <c r="A642" s="62"/>
    </row>
    <row r="643" ht="12.75">
      <c r="A643" s="62"/>
    </row>
    <row r="644" ht="12.75">
      <c r="A644" s="62"/>
    </row>
    <row r="645" ht="12.75">
      <c r="A645" s="62"/>
    </row>
    <row r="646" ht="12.75">
      <c r="A646" s="62"/>
    </row>
    <row r="647" ht="12.75">
      <c r="A647" s="62"/>
    </row>
    <row r="648" ht="12.75">
      <c r="A648" s="62"/>
    </row>
    <row r="649" ht="12.75">
      <c r="A649" s="62"/>
    </row>
    <row r="650" ht="12.75">
      <c r="A650" s="62"/>
    </row>
    <row r="651" ht="12.75">
      <c r="A651" s="62"/>
    </row>
    <row r="652" ht="12.75">
      <c r="A652" s="62"/>
    </row>
    <row r="653" ht="12.75">
      <c r="A653" s="62"/>
    </row>
    <row r="654" ht="12.75">
      <c r="A654" s="62"/>
    </row>
    <row r="655" ht="12.75">
      <c r="A655" s="62"/>
    </row>
    <row r="656" ht="12.75">
      <c r="A656" s="62"/>
    </row>
    <row r="657" ht="12.75">
      <c r="A657" s="62"/>
    </row>
    <row r="658" ht="12.75">
      <c r="A658" s="62"/>
    </row>
    <row r="659" ht="12.75">
      <c r="A659" s="62"/>
    </row>
    <row r="660" ht="12.75">
      <c r="A660" s="62"/>
    </row>
    <row r="661" ht="12.75">
      <c r="A661" s="62"/>
    </row>
    <row r="662" ht="12.75">
      <c r="A662" s="62"/>
    </row>
    <row r="663" ht="12.75">
      <c r="A663" s="62"/>
    </row>
    <row r="664" ht="12.75">
      <c r="A664" s="62"/>
    </row>
    <row r="665" ht="12.75">
      <c r="A665" s="62"/>
    </row>
    <row r="666" ht="12.75">
      <c r="A666" s="62"/>
    </row>
    <row r="667" ht="12.75">
      <c r="A667" s="62"/>
    </row>
    <row r="668" ht="12.75">
      <c r="A668" s="62"/>
    </row>
    <row r="669" ht="12.75">
      <c r="A669" s="62"/>
    </row>
    <row r="670" ht="12.75">
      <c r="A670" s="62"/>
    </row>
    <row r="671" ht="12.75">
      <c r="A671" s="62"/>
    </row>
    <row r="672" ht="12.75">
      <c r="A672" s="62"/>
    </row>
    <row r="673" ht="12.75">
      <c r="A673" s="62"/>
    </row>
    <row r="674" ht="12.75">
      <c r="A674" s="62"/>
    </row>
    <row r="675" ht="12.75">
      <c r="A675" s="62"/>
    </row>
    <row r="676" ht="12.75">
      <c r="A676" s="62"/>
    </row>
    <row r="677" ht="12.75">
      <c r="A677" s="62"/>
    </row>
    <row r="678" ht="12.75">
      <c r="A678" s="62"/>
    </row>
    <row r="679" ht="12.75">
      <c r="A679" s="62"/>
    </row>
    <row r="680" ht="12.75">
      <c r="A680" s="62"/>
    </row>
    <row r="681" ht="12.75">
      <c r="A681" s="62"/>
    </row>
    <row r="682" ht="12.75">
      <c r="A682" s="62"/>
    </row>
    <row r="683" ht="12.75">
      <c r="A683" s="62"/>
    </row>
    <row r="684" ht="12.75">
      <c r="A684" s="62"/>
    </row>
    <row r="685" ht="12.75">
      <c r="A685" s="62"/>
    </row>
    <row r="686" ht="12.75">
      <c r="A686" s="62"/>
    </row>
    <row r="687" ht="12.75">
      <c r="A687" s="62"/>
    </row>
    <row r="688" ht="12.75">
      <c r="A688" s="62"/>
    </row>
    <row r="689" ht="12.75">
      <c r="A689" s="62"/>
    </row>
    <row r="690" ht="12.75">
      <c r="A690" s="62"/>
    </row>
    <row r="691" ht="12.75">
      <c r="A691" s="62"/>
    </row>
    <row r="692" ht="12.75">
      <c r="A692" s="62"/>
    </row>
    <row r="693" ht="12.75">
      <c r="A693" s="62"/>
    </row>
    <row r="694" ht="12.75">
      <c r="A694" s="62"/>
    </row>
    <row r="695" ht="12.75">
      <c r="A695" s="62"/>
    </row>
    <row r="696" ht="12.75">
      <c r="A696" s="62"/>
    </row>
    <row r="697" ht="12.75">
      <c r="A697" s="62"/>
    </row>
    <row r="698" ht="12.75">
      <c r="A698" s="62"/>
    </row>
    <row r="699" ht="12.75">
      <c r="A699" s="62"/>
    </row>
    <row r="700" ht="12.75">
      <c r="A700" s="62"/>
    </row>
    <row r="701" ht="12.75">
      <c r="A701" s="62"/>
    </row>
    <row r="702" ht="12.75">
      <c r="A702" s="62"/>
    </row>
    <row r="703" ht="12.75">
      <c r="A703" s="62"/>
    </row>
    <row r="704" ht="12.75">
      <c r="A704" s="62"/>
    </row>
    <row r="705" ht="12.75">
      <c r="A705" s="62"/>
    </row>
    <row r="706" ht="12.75">
      <c r="A706" s="62"/>
    </row>
    <row r="707" ht="12.75">
      <c r="A707" s="62"/>
    </row>
    <row r="708" ht="12.75">
      <c r="A708" s="62"/>
    </row>
    <row r="709" ht="12.75">
      <c r="A709" s="62"/>
    </row>
    <row r="710" ht="12.75">
      <c r="A710" s="62"/>
    </row>
    <row r="711" ht="12.75">
      <c r="A711" s="62"/>
    </row>
    <row r="712" ht="12.75">
      <c r="A712" s="62"/>
    </row>
    <row r="713" ht="12.75">
      <c r="A713" s="62"/>
    </row>
    <row r="714" ht="12.75">
      <c r="A714" s="62"/>
    </row>
    <row r="715" ht="12.75">
      <c r="A715" s="62"/>
    </row>
    <row r="716" ht="12.75">
      <c r="A716" s="62"/>
    </row>
    <row r="717" ht="12.75">
      <c r="A717" s="62"/>
    </row>
    <row r="718" ht="12.75">
      <c r="A718" s="62"/>
    </row>
    <row r="719" ht="12.75">
      <c r="A719" s="62"/>
    </row>
    <row r="720" ht="12.75">
      <c r="A720" s="62"/>
    </row>
    <row r="721" ht="12.75">
      <c r="A721" s="62"/>
    </row>
    <row r="722" ht="12.75">
      <c r="A722" s="62"/>
    </row>
    <row r="723" ht="12.75">
      <c r="A723" s="62"/>
    </row>
    <row r="724" ht="12.75">
      <c r="A724" s="62"/>
    </row>
    <row r="725" ht="12.75">
      <c r="A725" s="62"/>
    </row>
    <row r="726" ht="12.75">
      <c r="A726" s="62"/>
    </row>
    <row r="727" ht="12.75">
      <c r="A727" s="62"/>
    </row>
    <row r="728" ht="12.75">
      <c r="A728" s="62"/>
    </row>
    <row r="729" ht="12.75">
      <c r="A729" s="62"/>
    </row>
    <row r="730" ht="12.75">
      <c r="A730" s="62"/>
    </row>
    <row r="731" ht="12.75">
      <c r="A731" s="62"/>
    </row>
    <row r="732" ht="12.75">
      <c r="A732" s="62"/>
    </row>
    <row r="733" ht="12.75">
      <c r="A733" s="62"/>
    </row>
    <row r="734" ht="12.75">
      <c r="A734" s="62"/>
    </row>
    <row r="735" ht="12.75">
      <c r="A735" s="62"/>
    </row>
    <row r="736" ht="12.75">
      <c r="A736" s="62"/>
    </row>
    <row r="737" ht="12.75">
      <c r="A737" s="62"/>
    </row>
    <row r="738" ht="12.75">
      <c r="A738" s="62"/>
    </row>
    <row r="739" ht="12.75">
      <c r="A739" s="62"/>
    </row>
    <row r="740" ht="12.75">
      <c r="A740" s="62"/>
    </row>
    <row r="741" ht="12.75">
      <c r="A741" s="62"/>
    </row>
    <row r="742" ht="12.75">
      <c r="A742" s="62"/>
    </row>
    <row r="743" ht="12.75">
      <c r="A743" s="62"/>
    </row>
    <row r="744" ht="12.75">
      <c r="A744" s="62"/>
    </row>
    <row r="745" ht="12.75">
      <c r="A745" s="62"/>
    </row>
    <row r="746" ht="12.75">
      <c r="A746" s="62"/>
    </row>
    <row r="747" ht="12.75">
      <c r="A747" s="62"/>
    </row>
    <row r="748" ht="12.75">
      <c r="A748" s="62"/>
    </row>
    <row r="749" ht="12.75">
      <c r="A749" s="62"/>
    </row>
    <row r="750" ht="12.75">
      <c r="A750" s="62"/>
    </row>
    <row r="751" ht="12.75">
      <c r="A751" s="62"/>
    </row>
    <row r="752" ht="12.75">
      <c r="A752" s="62"/>
    </row>
    <row r="753" ht="12.75">
      <c r="A753" s="62"/>
    </row>
    <row r="754" ht="12.75">
      <c r="A754" s="62"/>
    </row>
    <row r="755" ht="12.75">
      <c r="A755" s="62"/>
    </row>
    <row r="756" ht="12.75">
      <c r="A756" s="62"/>
    </row>
    <row r="757" ht="12.75">
      <c r="A757" s="62"/>
    </row>
    <row r="758" ht="12.75">
      <c r="A758" s="62"/>
    </row>
    <row r="759" ht="12.75">
      <c r="A759" s="62"/>
    </row>
    <row r="760" ht="12.75">
      <c r="A760" s="62"/>
    </row>
    <row r="761" ht="12.75">
      <c r="A761" s="62"/>
    </row>
    <row r="762" ht="12.75">
      <c r="A762" s="62"/>
    </row>
    <row r="763" ht="12.75">
      <c r="A763" s="62"/>
    </row>
    <row r="764" ht="12.75">
      <c r="A764" s="62"/>
    </row>
    <row r="765" ht="12.75">
      <c r="A765" s="62"/>
    </row>
    <row r="766" ht="12.75">
      <c r="A766" s="62"/>
    </row>
    <row r="767" ht="12.75">
      <c r="A767" s="62"/>
    </row>
    <row r="768" ht="12.75">
      <c r="A768" s="62"/>
    </row>
    <row r="769" ht="12.75">
      <c r="A769" s="62"/>
    </row>
    <row r="770" ht="12.75">
      <c r="A770" s="62"/>
    </row>
    <row r="771" ht="12.75">
      <c r="A771" s="62"/>
    </row>
    <row r="772" ht="12.75">
      <c r="A772" s="62"/>
    </row>
    <row r="773" ht="12.75">
      <c r="A773" s="62"/>
    </row>
    <row r="774" ht="12.75">
      <c r="A774" s="62"/>
    </row>
    <row r="775" ht="12.75">
      <c r="A775" s="62"/>
    </row>
    <row r="776" ht="12.75">
      <c r="A776" s="62"/>
    </row>
    <row r="777" ht="12.75">
      <c r="A777" s="62"/>
    </row>
    <row r="778" ht="12.75">
      <c r="A778" s="62"/>
    </row>
    <row r="779" ht="12.75">
      <c r="A779" s="62"/>
    </row>
    <row r="780" ht="12.75">
      <c r="A780" s="62"/>
    </row>
    <row r="781" ht="12.75">
      <c r="A781" s="62"/>
    </row>
    <row r="782" ht="12.75">
      <c r="A782" s="62"/>
    </row>
    <row r="783" ht="12.75">
      <c r="A783" s="62"/>
    </row>
    <row r="784" ht="12.75">
      <c r="A784" s="62"/>
    </row>
    <row r="785" ht="12.75">
      <c r="A785" s="62"/>
    </row>
    <row r="786" ht="12.75">
      <c r="A786" s="62"/>
    </row>
    <row r="787" ht="12.75">
      <c r="A787" s="62"/>
    </row>
    <row r="788" ht="12.75">
      <c r="A788" s="62"/>
    </row>
    <row r="789" ht="12.75">
      <c r="A789" s="62"/>
    </row>
    <row r="790" ht="12.75">
      <c r="A790" s="62"/>
    </row>
    <row r="791" ht="12.75">
      <c r="A791" s="62"/>
    </row>
    <row r="792" ht="12.75">
      <c r="A792" s="62"/>
    </row>
    <row r="793" ht="12.75">
      <c r="A793" s="62"/>
    </row>
    <row r="794" ht="12.75">
      <c r="A794" s="62"/>
    </row>
    <row r="795" ht="12.75">
      <c r="A795" s="62"/>
    </row>
    <row r="796" ht="12.75">
      <c r="A796" s="62"/>
    </row>
    <row r="797" ht="12.75">
      <c r="A797" s="62"/>
    </row>
    <row r="798" ht="12.75">
      <c r="A798" s="62"/>
    </row>
    <row r="799" ht="12.75">
      <c r="A799" s="62"/>
    </row>
    <row r="800" ht="12.75">
      <c r="A800" s="62"/>
    </row>
    <row r="801" ht="12.75">
      <c r="A801" s="62"/>
    </row>
    <row r="802" ht="12.75">
      <c r="A802" s="62"/>
    </row>
    <row r="803" ht="12.75">
      <c r="A803" s="62"/>
    </row>
    <row r="804" ht="12.75">
      <c r="A804" s="62"/>
    </row>
    <row r="805" ht="12.75">
      <c r="A805" s="62"/>
    </row>
    <row r="806" ht="12.75">
      <c r="A806" s="62"/>
    </row>
    <row r="807" ht="12.75">
      <c r="A807" s="62"/>
    </row>
    <row r="808" ht="12.75">
      <c r="A808" s="62"/>
    </row>
    <row r="809" ht="12.75">
      <c r="A809" s="62"/>
    </row>
    <row r="810" ht="12.75">
      <c r="A810" s="62"/>
    </row>
    <row r="811" ht="12.75">
      <c r="A811" s="62"/>
    </row>
    <row r="812" ht="12.75">
      <c r="A812" s="62"/>
    </row>
    <row r="813" ht="12.75">
      <c r="A813" s="62"/>
    </row>
    <row r="814" ht="12.75">
      <c r="A814" s="62"/>
    </row>
    <row r="815" ht="12.75">
      <c r="A815" s="62"/>
    </row>
    <row r="816" ht="12.75">
      <c r="A816" s="62"/>
    </row>
    <row r="817" ht="12.75">
      <c r="A817" s="62"/>
    </row>
    <row r="818" ht="12.75">
      <c r="A818" s="62"/>
    </row>
    <row r="819" ht="12.75">
      <c r="A819" s="62"/>
    </row>
    <row r="820" ht="12.75">
      <c r="A820" s="62"/>
    </row>
    <row r="821" ht="12.75">
      <c r="A821" s="62"/>
    </row>
    <row r="822" ht="12.75">
      <c r="A822" s="62"/>
    </row>
    <row r="823" ht="12.75">
      <c r="A823" s="62"/>
    </row>
    <row r="824" ht="12.75">
      <c r="A824" s="62"/>
    </row>
    <row r="825" ht="12.75">
      <c r="A825" s="62"/>
    </row>
    <row r="826" ht="12.75">
      <c r="A826" s="62"/>
    </row>
    <row r="827" ht="12.75">
      <c r="A827" s="62"/>
    </row>
    <row r="828" ht="12.75">
      <c r="A828" s="62"/>
    </row>
    <row r="829" ht="12.75">
      <c r="A829" s="62"/>
    </row>
    <row r="830" ht="12.75">
      <c r="A830" s="62"/>
    </row>
    <row r="831" ht="12.75">
      <c r="A831" s="62"/>
    </row>
    <row r="832" ht="12.75">
      <c r="A832" s="62"/>
    </row>
    <row r="833" ht="12.75">
      <c r="A833" s="62"/>
    </row>
    <row r="834" ht="12.75">
      <c r="A834" s="62"/>
    </row>
    <row r="835" ht="12.75">
      <c r="A835" s="62"/>
    </row>
    <row r="836" ht="12.75">
      <c r="A836" s="62"/>
    </row>
    <row r="837" ht="12.75">
      <c r="A837" s="62"/>
    </row>
    <row r="838" ht="12.75">
      <c r="A838" s="62"/>
    </row>
    <row r="839" ht="12.75">
      <c r="A839" s="62"/>
    </row>
    <row r="840" ht="12.75">
      <c r="A840" s="62"/>
    </row>
    <row r="841" ht="12.75">
      <c r="A841" s="62"/>
    </row>
    <row r="842" ht="12.75">
      <c r="A842" s="62"/>
    </row>
    <row r="843" ht="12.75">
      <c r="A843" s="62"/>
    </row>
    <row r="844" ht="12.75">
      <c r="A844" s="62"/>
    </row>
    <row r="845" ht="12.75">
      <c r="A845" s="62"/>
    </row>
    <row r="846" ht="12.75">
      <c r="A846" s="62"/>
    </row>
    <row r="847" ht="12.75">
      <c r="A847" s="62"/>
    </row>
    <row r="848" ht="12.75">
      <c r="A848" s="62"/>
    </row>
    <row r="849" ht="12.75">
      <c r="A849" s="62"/>
    </row>
    <row r="850" ht="12.75">
      <c r="A850" s="62"/>
    </row>
    <row r="851" ht="12.75">
      <c r="A851" s="62"/>
    </row>
    <row r="852" ht="12.75">
      <c r="A852" s="62"/>
    </row>
    <row r="853" ht="12.75">
      <c r="A853" s="62"/>
    </row>
    <row r="854" ht="12.75">
      <c r="A854" s="62"/>
    </row>
    <row r="855" ht="12.75">
      <c r="A855" s="62"/>
    </row>
    <row r="856" ht="12.75">
      <c r="A856" s="62"/>
    </row>
    <row r="857" ht="12.75">
      <c r="A857" s="62"/>
    </row>
    <row r="858" ht="12.75">
      <c r="A858" s="62"/>
    </row>
    <row r="859" ht="12.75">
      <c r="A859" s="62"/>
    </row>
    <row r="860" ht="12.75">
      <c r="A860" s="62"/>
    </row>
    <row r="861" ht="12.75">
      <c r="A861" s="62"/>
    </row>
    <row r="862" ht="12.75">
      <c r="A862" s="62"/>
    </row>
    <row r="863" ht="12.75">
      <c r="A863" s="62"/>
    </row>
    <row r="864" ht="12.75">
      <c r="A864" s="62"/>
    </row>
    <row r="865" ht="12.75">
      <c r="A865" s="62"/>
    </row>
    <row r="866" ht="12.75">
      <c r="A866" s="62"/>
    </row>
    <row r="867" ht="12.75">
      <c r="A867" s="62"/>
    </row>
    <row r="868" ht="12.75">
      <c r="A868" s="62"/>
    </row>
    <row r="869" ht="12.75">
      <c r="A869" s="62"/>
    </row>
    <row r="870" ht="12.75">
      <c r="A870" s="62"/>
    </row>
    <row r="871" ht="12.75">
      <c r="A871" s="62"/>
    </row>
    <row r="872" ht="12.75">
      <c r="A872" s="62"/>
    </row>
    <row r="873" ht="12.75">
      <c r="A873" s="62"/>
    </row>
    <row r="874" ht="12.75">
      <c r="A874" s="62"/>
    </row>
    <row r="875" ht="12.75">
      <c r="A875" s="62"/>
    </row>
    <row r="876" ht="12.75">
      <c r="A876" s="62"/>
    </row>
    <row r="877" ht="12.75">
      <c r="A877" s="62"/>
    </row>
    <row r="878" ht="12.75">
      <c r="A878" s="62"/>
    </row>
    <row r="879" ht="12.75">
      <c r="A879" s="62"/>
    </row>
    <row r="880" ht="12.75">
      <c r="A880" s="62"/>
    </row>
    <row r="881" ht="12.75">
      <c r="A881" s="62"/>
    </row>
    <row r="882" ht="12.75">
      <c r="A882" s="62"/>
    </row>
    <row r="883" ht="12.75">
      <c r="A883" s="62"/>
    </row>
    <row r="884" ht="12.75">
      <c r="A884" s="62"/>
    </row>
    <row r="885" ht="12.75">
      <c r="A885" s="62"/>
    </row>
    <row r="886" ht="12.75">
      <c r="A886" s="62"/>
    </row>
    <row r="887" ht="12.75">
      <c r="A887" s="62"/>
    </row>
    <row r="888" ht="12.75">
      <c r="A888" s="62"/>
    </row>
    <row r="889" ht="12.75">
      <c r="A889" s="62"/>
    </row>
    <row r="890" ht="12.75">
      <c r="A890" s="62"/>
    </row>
    <row r="891" ht="12.75">
      <c r="A891" s="62"/>
    </row>
    <row r="892" ht="12.75">
      <c r="A892" s="62"/>
    </row>
    <row r="893" ht="12.75">
      <c r="A893" s="62"/>
    </row>
    <row r="894" ht="12.75">
      <c r="A894" s="62"/>
    </row>
    <row r="895" ht="12.75">
      <c r="A895" s="62"/>
    </row>
    <row r="896" ht="12.75">
      <c r="A896" s="62"/>
    </row>
    <row r="897" ht="12.75">
      <c r="A897" s="62"/>
    </row>
    <row r="898" ht="12.75">
      <c r="A898" s="62"/>
    </row>
    <row r="899" ht="12.75">
      <c r="A899" s="62"/>
    </row>
    <row r="900" ht="12.75">
      <c r="A900" s="62"/>
    </row>
    <row r="901" ht="12.75">
      <c r="A901" s="62"/>
    </row>
    <row r="902" ht="12.75">
      <c r="A902" s="62"/>
    </row>
    <row r="903" ht="12.75">
      <c r="A903" s="62"/>
    </row>
    <row r="904" ht="12.75">
      <c r="A904" s="62"/>
    </row>
    <row r="905" ht="12.75">
      <c r="A905" s="62"/>
    </row>
    <row r="906" ht="12.75">
      <c r="A906" s="62"/>
    </row>
    <row r="907" ht="12.75">
      <c r="A907" s="62"/>
    </row>
    <row r="908" ht="12.75">
      <c r="A908" s="62"/>
    </row>
    <row r="909" ht="12.75">
      <c r="A909" s="62"/>
    </row>
    <row r="910" ht="12.75">
      <c r="A910" s="62"/>
    </row>
    <row r="911" ht="12.75">
      <c r="A911" s="62"/>
    </row>
    <row r="912" ht="12.75">
      <c r="A912" s="62"/>
    </row>
    <row r="913" ht="12.75">
      <c r="A913" s="62"/>
    </row>
    <row r="914" ht="12.75">
      <c r="A914" s="62"/>
    </row>
    <row r="915" ht="12.75">
      <c r="A915" s="62"/>
    </row>
    <row r="916" ht="12.75">
      <c r="A916" s="62"/>
    </row>
    <row r="917" ht="12.75">
      <c r="A917" s="62"/>
    </row>
    <row r="918" ht="12.75">
      <c r="A918" s="62"/>
    </row>
    <row r="919" ht="12.75">
      <c r="A919" s="62"/>
    </row>
    <row r="920" ht="12.75">
      <c r="A920" s="62"/>
    </row>
    <row r="921" ht="12.75">
      <c r="A921" s="62"/>
    </row>
    <row r="922" ht="12.75">
      <c r="A922" s="62"/>
    </row>
    <row r="923" ht="12.75">
      <c r="A923" s="62"/>
    </row>
    <row r="924" ht="12.75">
      <c r="A924" s="62"/>
    </row>
    <row r="925" ht="12.75">
      <c r="A925" s="62"/>
    </row>
    <row r="926" ht="12.75">
      <c r="A926" s="62"/>
    </row>
    <row r="927" ht="12.75">
      <c r="A927" s="62"/>
    </row>
    <row r="928" ht="12.75">
      <c r="A928" s="62"/>
    </row>
    <row r="929" ht="12.75">
      <c r="A929" s="62"/>
    </row>
    <row r="930" ht="12.75">
      <c r="A930" s="62"/>
    </row>
    <row r="931" ht="12.75">
      <c r="A931" s="62"/>
    </row>
    <row r="932" ht="12.75">
      <c r="A932" s="62"/>
    </row>
    <row r="933" ht="12.75">
      <c r="A933" s="62"/>
    </row>
    <row r="934" ht="12.75">
      <c r="A934" s="62"/>
    </row>
    <row r="935" ht="12.75">
      <c r="A935" s="62"/>
    </row>
    <row r="936" ht="12.75">
      <c r="A936" s="62"/>
    </row>
    <row r="937" ht="12.75">
      <c r="A937" s="62"/>
    </row>
    <row r="938" ht="12.75">
      <c r="A938" s="62"/>
    </row>
    <row r="939" ht="12.75">
      <c r="A939" s="62"/>
    </row>
    <row r="940" ht="12.75">
      <c r="A940" s="62"/>
    </row>
    <row r="941" ht="12.75">
      <c r="A941" s="62"/>
    </row>
    <row r="942" ht="12.75">
      <c r="A942" s="62"/>
    </row>
    <row r="943" ht="12.75">
      <c r="A943" s="62"/>
    </row>
    <row r="944" ht="12.75">
      <c r="A944" s="62"/>
    </row>
    <row r="945" ht="12.75">
      <c r="A945" s="62"/>
    </row>
    <row r="946" ht="12.75">
      <c r="A946" s="62"/>
    </row>
    <row r="947" ht="12.75">
      <c r="A947" s="62"/>
    </row>
    <row r="948" ht="12.75">
      <c r="A948" s="62"/>
    </row>
    <row r="949" ht="12.75">
      <c r="A949" s="62"/>
    </row>
    <row r="950" ht="12.75">
      <c r="A950" s="62"/>
    </row>
    <row r="951" ht="12.75">
      <c r="A951" s="62"/>
    </row>
    <row r="952" ht="12.75">
      <c r="A952" s="62"/>
    </row>
    <row r="953" ht="12.75">
      <c r="A953" s="62"/>
    </row>
    <row r="954" ht="12.75">
      <c r="A954" s="62"/>
    </row>
    <row r="955" ht="12.75">
      <c r="A955" s="62"/>
    </row>
    <row r="956" ht="12.75">
      <c r="A956" s="62"/>
    </row>
    <row r="957" ht="12.75">
      <c r="A957" s="62"/>
    </row>
    <row r="958" ht="12.75">
      <c r="A958" s="62"/>
    </row>
    <row r="959" ht="12.75">
      <c r="A959" s="62"/>
    </row>
    <row r="960" ht="12.75">
      <c r="A960" s="62"/>
    </row>
    <row r="961" ht="12.75">
      <c r="A961" s="62"/>
    </row>
    <row r="962" ht="12.75">
      <c r="A962" s="62"/>
    </row>
    <row r="963" ht="12.75">
      <c r="A963" s="62"/>
    </row>
    <row r="964" ht="12.75">
      <c r="A964" s="62"/>
    </row>
    <row r="965" ht="12.75">
      <c r="A965" s="62"/>
    </row>
    <row r="966" ht="12.75">
      <c r="A966" s="62"/>
    </row>
    <row r="967" ht="12.75">
      <c r="A967" s="62"/>
    </row>
    <row r="968" ht="12.75">
      <c r="A968" s="62"/>
    </row>
    <row r="969" ht="12.75">
      <c r="A969" s="62"/>
    </row>
    <row r="970" ht="12.75">
      <c r="A970" s="62"/>
    </row>
    <row r="971" ht="12.75">
      <c r="A971" s="62"/>
    </row>
    <row r="972" ht="12.75">
      <c r="A972" s="62"/>
    </row>
    <row r="973" ht="12.75">
      <c r="A973" s="62"/>
    </row>
    <row r="974" ht="12.75">
      <c r="A974" s="62"/>
    </row>
    <row r="975" ht="12.75">
      <c r="A975" s="62"/>
    </row>
    <row r="976" ht="12.75">
      <c r="A976" s="62"/>
    </row>
    <row r="977" ht="12.75">
      <c r="A977" s="62"/>
    </row>
    <row r="978" ht="12.75">
      <c r="A978" s="62"/>
    </row>
    <row r="979" ht="12.75">
      <c r="A979" s="62"/>
    </row>
    <row r="980" ht="12.75">
      <c r="A980" s="62"/>
    </row>
    <row r="981" ht="12.75">
      <c r="A981" s="62"/>
    </row>
    <row r="982" ht="12.75">
      <c r="A982" s="62"/>
    </row>
    <row r="983" ht="12.75">
      <c r="A983" s="62"/>
    </row>
    <row r="984" ht="12.75">
      <c r="A984" s="62"/>
    </row>
    <row r="985" ht="12.75">
      <c r="A985" s="62"/>
    </row>
    <row r="986" ht="12.75">
      <c r="A986" s="62"/>
    </row>
    <row r="987" ht="12.75">
      <c r="A987" s="62"/>
    </row>
    <row r="988" ht="12.75">
      <c r="A988" s="62"/>
    </row>
    <row r="989" ht="12.75">
      <c r="A989" s="62"/>
    </row>
    <row r="990" ht="12.75">
      <c r="A990" s="62"/>
    </row>
    <row r="991" ht="12.75">
      <c r="A991" s="62"/>
    </row>
    <row r="992" ht="12.75">
      <c r="A992" s="62"/>
    </row>
    <row r="993" ht="12.75">
      <c r="A993" s="62"/>
    </row>
    <row r="994" ht="12.75">
      <c r="A994" s="62"/>
    </row>
    <row r="995" ht="12.75">
      <c r="A995" s="62"/>
    </row>
    <row r="996" ht="12.75">
      <c r="A996" s="62"/>
    </row>
    <row r="997" ht="12.75">
      <c r="A997" s="62"/>
    </row>
    <row r="998" ht="12.75">
      <c r="A998" s="62"/>
    </row>
  </sheetData>
  <mergeCells count="43">
    <mergeCell ref="AG7:AG9"/>
    <mergeCell ref="AH7:AH9"/>
    <mergeCell ref="G7:G9"/>
    <mergeCell ref="H7:H9"/>
    <mergeCell ref="AC7:AC9"/>
    <mergeCell ref="AD7:AD9"/>
    <mergeCell ref="AE7:AE9"/>
    <mergeCell ref="AF7:AF9"/>
    <mergeCell ref="Z7:Z9"/>
    <mergeCell ref="AA7:AA9"/>
    <mergeCell ref="AB7:AB9"/>
    <mergeCell ref="C7:C9"/>
    <mergeCell ref="D7:D9"/>
    <mergeCell ref="E7:E9"/>
    <mergeCell ref="F7:F9"/>
    <mergeCell ref="I7:I9"/>
    <mergeCell ref="V7:V9"/>
    <mergeCell ref="W7:W9"/>
    <mergeCell ref="X7:X9"/>
    <mergeCell ref="Y7:Y9"/>
    <mergeCell ref="R7:R9"/>
    <mergeCell ref="S7:S9"/>
    <mergeCell ref="T7:T9"/>
    <mergeCell ref="U7:U9"/>
    <mergeCell ref="M7:M9"/>
    <mergeCell ref="O7:O9"/>
    <mergeCell ref="P7:P9"/>
    <mergeCell ref="Q7:Q9"/>
    <mergeCell ref="A4:F4"/>
    <mergeCell ref="A6:AI6"/>
    <mergeCell ref="H4:Q4"/>
    <mergeCell ref="N7:N9"/>
    <mergeCell ref="A7:A9"/>
    <mergeCell ref="B7:B9"/>
    <mergeCell ref="AI7:AI9"/>
    <mergeCell ref="J7:J9"/>
    <mergeCell ref="K7:K9"/>
    <mergeCell ref="L7:L9"/>
    <mergeCell ref="AH1:AI1"/>
    <mergeCell ref="H2:Q2"/>
    <mergeCell ref="H3:Q3"/>
    <mergeCell ref="A2:F2"/>
    <mergeCell ref="A3:F3"/>
  </mergeCells>
  <printOptions horizontalCentered="1"/>
  <pageMargins left="0.62" right="0.35433070866141736" top="0.47" bottom="0.36" header="0.2362204724409449" footer="0.28"/>
  <pageSetup fitToHeight="3" fitToWidth="1" horizontalDpi="600" verticalDpi="600" orientation="landscape" paperSize="9" scale="41" r:id="rId1"/>
  <rowBreaks count="1" manualBreakCount="1">
    <brk id="42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  <pageSetUpPr fitToPage="1"/>
  </sheetPr>
  <dimension ref="A1:AI108"/>
  <sheetViews>
    <sheetView showZeros="0" zoomScaleSheetLayoutView="100" workbookViewId="0" topLeftCell="A1">
      <pane xSplit="3" ySplit="4" topLeftCell="E8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87" sqref="J87"/>
    </sheetView>
  </sheetViews>
  <sheetFormatPr defaultColWidth="9.140625" defaultRowHeight="12.75"/>
  <cols>
    <col min="1" max="1" width="31.28125" style="35" customWidth="1"/>
    <col min="2" max="2" width="11.28125" style="35" customWidth="1"/>
    <col min="3" max="3" width="5.7109375" style="35" customWidth="1"/>
    <col min="4" max="4" width="11.7109375" style="35" customWidth="1"/>
    <col min="5" max="7" width="8.7109375" style="35" customWidth="1"/>
    <col min="8" max="8" width="6.7109375" style="35" customWidth="1"/>
    <col min="9" max="11" width="8.7109375" style="35" customWidth="1"/>
    <col min="12" max="16" width="7.7109375" style="35" customWidth="1"/>
    <col min="17" max="23" width="8.7109375" style="35" customWidth="1"/>
    <col min="24" max="24" width="7.421875" style="35" customWidth="1"/>
    <col min="25" max="25" width="15.00390625" style="35" customWidth="1"/>
    <col min="26" max="35" width="8.7109375" style="35" customWidth="1"/>
    <col min="36" max="16384" width="9.140625" style="35" customWidth="1"/>
  </cols>
  <sheetData>
    <row r="1" spans="1:35" ht="29.25" customHeight="1">
      <c r="A1" s="208" t="s">
        <v>741</v>
      </c>
      <c r="B1" s="208"/>
      <c r="C1" s="208"/>
      <c r="D1" s="208"/>
      <c r="E1" s="208"/>
      <c r="F1" s="208"/>
      <c r="G1" s="208"/>
      <c r="H1" s="208"/>
      <c r="I1" s="208"/>
      <c r="J1" s="208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</row>
    <row r="2" spans="1:35" ht="121.5" customHeight="1">
      <c r="A2" s="209" t="s">
        <v>114</v>
      </c>
      <c r="B2" s="211" t="s">
        <v>115</v>
      </c>
      <c r="C2" s="211" t="s">
        <v>116</v>
      </c>
      <c r="D2" s="213" t="s">
        <v>477</v>
      </c>
      <c r="E2" s="211" t="s">
        <v>817</v>
      </c>
      <c r="F2" s="211" t="s">
        <v>818</v>
      </c>
      <c r="G2" s="211" t="s">
        <v>819</v>
      </c>
      <c r="H2" s="211" t="s">
        <v>820</v>
      </c>
      <c r="I2" s="211" t="s">
        <v>821</v>
      </c>
      <c r="J2" s="211" t="s">
        <v>822</v>
      </c>
      <c r="K2" s="211" t="s">
        <v>823</v>
      </c>
      <c r="L2" s="211" t="s">
        <v>824</v>
      </c>
      <c r="M2" s="211" t="s">
        <v>825</v>
      </c>
      <c r="N2" s="211" t="s">
        <v>826</v>
      </c>
      <c r="O2" s="211" t="s">
        <v>827</v>
      </c>
      <c r="P2" s="211" t="s">
        <v>828</v>
      </c>
      <c r="Q2" s="211" t="s">
        <v>829</v>
      </c>
      <c r="R2" s="211" t="s">
        <v>830</v>
      </c>
      <c r="S2" s="211" t="s">
        <v>831</v>
      </c>
      <c r="T2" s="211" t="s">
        <v>832</v>
      </c>
      <c r="U2" s="211" t="s">
        <v>833</v>
      </c>
      <c r="V2" s="211" t="s">
        <v>834</v>
      </c>
      <c r="W2" s="211" t="s">
        <v>835</v>
      </c>
      <c r="X2" s="211" t="s">
        <v>836</v>
      </c>
      <c r="Y2" s="211" t="s">
        <v>837</v>
      </c>
      <c r="Z2" s="211" t="s">
        <v>838</v>
      </c>
      <c r="AA2" s="211" t="s">
        <v>839</v>
      </c>
      <c r="AB2" s="211" t="s">
        <v>840</v>
      </c>
      <c r="AC2" s="216" t="s">
        <v>994</v>
      </c>
      <c r="AD2" s="216" t="s">
        <v>995</v>
      </c>
      <c r="AE2" s="216" t="s">
        <v>996</v>
      </c>
      <c r="AF2" s="216" t="s">
        <v>997</v>
      </c>
      <c r="AG2" s="216" t="s">
        <v>998</v>
      </c>
      <c r="AH2" s="216" t="s">
        <v>999</v>
      </c>
      <c r="AI2" s="216" t="s">
        <v>1000</v>
      </c>
    </row>
    <row r="3" spans="1:35" ht="27" customHeight="1">
      <c r="A3" s="210"/>
      <c r="B3" s="212"/>
      <c r="C3" s="212"/>
      <c r="D3" s="214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6"/>
      <c r="AD3" s="216"/>
      <c r="AE3" s="216"/>
      <c r="AF3" s="216"/>
      <c r="AG3" s="216"/>
      <c r="AH3" s="216"/>
      <c r="AI3" s="216"/>
    </row>
    <row r="4" spans="1:35" ht="12.75">
      <c r="A4" s="37" t="s">
        <v>508</v>
      </c>
      <c r="B4" s="37" t="s">
        <v>509</v>
      </c>
      <c r="C4" s="42"/>
      <c r="D4" s="99">
        <v>1</v>
      </c>
      <c r="E4" s="37">
        <v>2</v>
      </c>
      <c r="F4" s="37">
        <v>3</v>
      </c>
      <c r="G4" s="37">
        <v>4</v>
      </c>
      <c r="H4" s="37">
        <v>5</v>
      </c>
      <c r="I4" s="37">
        <v>6</v>
      </c>
      <c r="J4" s="37">
        <v>7</v>
      </c>
      <c r="K4" s="37">
        <v>8</v>
      </c>
      <c r="L4" s="37">
        <v>9</v>
      </c>
      <c r="M4" s="37">
        <v>10</v>
      </c>
      <c r="N4" s="37">
        <v>11</v>
      </c>
      <c r="O4" s="37">
        <v>12</v>
      </c>
      <c r="P4" s="37">
        <v>13</v>
      </c>
      <c r="Q4" s="37">
        <v>14</v>
      </c>
      <c r="R4" s="37">
        <v>15</v>
      </c>
      <c r="S4" s="37">
        <v>16</v>
      </c>
      <c r="T4" s="37">
        <v>17</v>
      </c>
      <c r="U4" s="37">
        <v>18</v>
      </c>
      <c r="V4" s="37">
        <v>19</v>
      </c>
      <c r="W4" s="37">
        <v>20</v>
      </c>
      <c r="X4" s="37">
        <v>21</v>
      </c>
      <c r="Y4" s="37">
        <v>22</v>
      </c>
      <c r="Z4" s="37">
        <v>23</v>
      </c>
      <c r="AA4" s="37">
        <v>24</v>
      </c>
      <c r="AB4" s="37">
        <v>25</v>
      </c>
      <c r="AC4" s="37">
        <v>26</v>
      </c>
      <c r="AD4" s="37">
        <v>27</v>
      </c>
      <c r="AE4" s="37">
        <v>28</v>
      </c>
      <c r="AF4" s="37">
        <v>29</v>
      </c>
      <c r="AG4" s="37">
        <v>30</v>
      </c>
      <c r="AH4" s="37">
        <v>31</v>
      </c>
      <c r="AI4" s="37">
        <v>32</v>
      </c>
    </row>
    <row r="5" spans="1:35" ht="21.75" customHeight="1">
      <c r="A5" s="38" t="s">
        <v>510</v>
      </c>
      <c r="B5" s="39" t="s">
        <v>511</v>
      </c>
      <c r="C5" s="43">
        <v>1</v>
      </c>
      <c r="D5" s="100">
        <v>4290</v>
      </c>
      <c r="E5" s="96">
        <v>1177</v>
      </c>
      <c r="F5" s="96">
        <v>51</v>
      </c>
      <c r="G5" s="96">
        <v>311</v>
      </c>
      <c r="H5" s="96">
        <v>49</v>
      </c>
      <c r="I5" s="96">
        <v>2735</v>
      </c>
      <c r="J5" s="96">
        <v>3</v>
      </c>
      <c r="K5" s="96">
        <v>1041</v>
      </c>
      <c r="L5" s="96">
        <v>230</v>
      </c>
      <c r="M5" s="96">
        <v>73</v>
      </c>
      <c r="N5" s="96">
        <v>61</v>
      </c>
      <c r="O5" s="96">
        <v>6</v>
      </c>
      <c r="P5" s="96">
        <v>161</v>
      </c>
      <c r="Q5" s="96">
        <v>104</v>
      </c>
      <c r="R5" s="96">
        <v>315</v>
      </c>
      <c r="S5" s="96">
        <v>266</v>
      </c>
      <c r="T5" s="96">
        <v>356</v>
      </c>
      <c r="U5" s="96">
        <v>303</v>
      </c>
      <c r="V5" s="96">
        <v>220</v>
      </c>
      <c r="W5" s="96">
        <v>217</v>
      </c>
      <c r="X5" s="96">
        <v>3</v>
      </c>
      <c r="Y5" s="96">
        <v>518</v>
      </c>
      <c r="Z5" s="96">
        <v>69</v>
      </c>
      <c r="AA5" s="96">
        <v>20</v>
      </c>
      <c r="AB5" s="96">
        <v>323</v>
      </c>
      <c r="AC5" s="96">
        <v>9</v>
      </c>
      <c r="AD5" s="96">
        <v>250</v>
      </c>
      <c r="AE5" s="96">
        <v>29</v>
      </c>
      <c r="AF5" s="96">
        <v>8</v>
      </c>
      <c r="AG5" s="96">
        <v>566</v>
      </c>
      <c r="AH5" s="96">
        <v>65</v>
      </c>
      <c r="AI5" s="96">
        <v>256</v>
      </c>
    </row>
    <row r="6" spans="1:35" ht="22.5" customHeight="1">
      <c r="A6" s="38" t="s">
        <v>512</v>
      </c>
      <c r="B6" s="39">
        <v>105</v>
      </c>
      <c r="C6" s="43">
        <v>2</v>
      </c>
      <c r="D6" s="100">
        <v>294</v>
      </c>
      <c r="E6" s="96">
        <v>69</v>
      </c>
      <c r="F6" s="96">
        <v>48</v>
      </c>
      <c r="G6" s="96">
        <v>89</v>
      </c>
      <c r="H6" s="96">
        <v>45</v>
      </c>
      <c r="I6" s="96">
        <v>179</v>
      </c>
      <c r="J6" s="96">
        <v>2</v>
      </c>
      <c r="K6" s="96">
        <v>70</v>
      </c>
      <c r="L6" s="96">
        <v>23</v>
      </c>
      <c r="M6" s="96">
        <v>7</v>
      </c>
      <c r="N6" s="96">
        <v>7</v>
      </c>
      <c r="O6" s="96">
        <v>1</v>
      </c>
      <c r="P6" s="96">
        <v>6</v>
      </c>
      <c r="Q6" s="96">
        <v>14</v>
      </c>
      <c r="R6" s="96">
        <v>29</v>
      </c>
      <c r="S6" s="96">
        <v>17</v>
      </c>
      <c r="T6" s="96">
        <v>10</v>
      </c>
      <c r="U6" s="96">
        <v>28</v>
      </c>
      <c r="V6" s="96">
        <v>18</v>
      </c>
      <c r="W6" s="96">
        <v>18</v>
      </c>
      <c r="X6" s="96">
        <v>0</v>
      </c>
      <c r="Y6" s="96">
        <v>24</v>
      </c>
      <c r="Z6" s="96">
        <v>4</v>
      </c>
      <c r="AA6" s="96">
        <v>0</v>
      </c>
      <c r="AB6" s="96">
        <v>11</v>
      </c>
      <c r="AC6" s="96">
        <v>1</v>
      </c>
      <c r="AD6" s="96">
        <v>9</v>
      </c>
      <c r="AE6" s="96">
        <v>13</v>
      </c>
      <c r="AF6" s="96">
        <v>4</v>
      </c>
      <c r="AG6" s="96">
        <v>13</v>
      </c>
      <c r="AH6" s="96">
        <v>0</v>
      </c>
      <c r="AI6" s="96">
        <v>60</v>
      </c>
    </row>
    <row r="7" spans="1:35" ht="27.75" customHeight="1">
      <c r="A7" s="38" t="s">
        <v>513</v>
      </c>
      <c r="B7" s="39" t="s">
        <v>514</v>
      </c>
      <c r="C7" s="43">
        <v>3</v>
      </c>
      <c r="D7" s="100">
        <v>32</v>
      </c>
      <c r="E7" s="96">
        <v>16</v>
      </c>
      <c r="F7" s="96">
        <v>1</v>
      </c>
      <c r="G7" s="96">
        <v>0</v>
      </c>
      <c r="H7" s="96">
        <v>0</v>
      </c>
      <c r="I7" s="96">
        <v>14</v>
      </c>
      <c r="J7" s="96">
        <v>0</v>
      </c>
      <c r="K7" s="96">
        <v>3</v>
      </c>
      <c r="L7" s="96">
        <v>0</v>
      </c>
      <c r="M7" s="96">
        <v>0</v>
      </c>
      <c r="N7" s="96">
        <v>1</v>
      </c>
      <c r="O7" s="96">
        <v>0</v>
      </c>
      <c r="P7" s="96">
        <v>1</v>
      </c>
      <c r="Q7" s="96">
        <v>0</v>
      </c>
      <c r="R7" s="96">
        <v>0</v>
      </c>
      <c r="S7" s="96">
        <v>0</v>
      </c>
      <c r="T7" s="96">
        <v>3</v>
      </c>
      <c r="U7" s="96">
        <v>2</v>
      </c>
      <c r="V7" s="96">
        <v>0</v>
      </c>
      <c r="W7" s="96">
        <v>0</v>
      </c>
      <c r="X7" s="96">
        <v>0</v>
      </c>
      <c r="Y7" s="96">
        <v>1</v>
      </c>
      <c r="Z7" s="96">
        <v>0</v>
      </c>
      <c r="AA7" s="96">
        <v>0</v>
      </c>
      <c r="AB7" s="96">
        <v>1</v>
      </c>
      <c r="AC7" s="96">
        <v>0</v>
      </c>
      <c r="AD7" s="96">
        <v>0</v>
      </c>
      <c r="AE7" s="96">
        <v>0</v>
      </c>
      <c r="AF7" s="96">
        <v>0</v>
      </c>
      <c r="AG7" s="96">
        <v>1</v>
      </c>
      <c r="AH7" s="96">
        <v>0</v>
      </c>
      <c r="AI7" s="96">
        <v>1</v>
      </c>
    </row>
    <row r="8" spans="1:35" ht="29.25" customHeight="1">
      <c r="A8" s="38" t="s">
        <v>515</v>
      </c>
      <c r="B8" s="39">
        <v>111</v>
      </c>
      <c r="C8" s="43">
        <v>4</v>
      </c>
      <c r="D8" s="100">
        <v>687</v>
      </c>
      <c r="E8" s="96">
        <v>173</v>
      </c>
      <c r="F8" s="96">
        <v>2</v>
      </c>
      <c r="G8" s="96">
        <v>75</v>
      </c>
      <c r="H8" s="96">
        <v>4</v>
      </c>
      <c r="I8" s="96">
        <v>424</v>
      </c>
      <c r="J8" s="96">
        <v>0</v>
      </c>
      <c r="K8" s="96">
        <v>172</v>
      </c>
      <c r="L8" s="96">
        <v>39</v>
      </c>
      <c r="M8" s="96">
        <v>10</v>
      </c>
      <c r="N8" s="96">
        <v>15</v>
      </c>
      <c r="O8" s="96">
        <v>0</v>
      </c>
      <c r="P8" s="96">
        <v>16</v>
      </c>
      <c r="Q8" s="96">
        <v>18</v>
      </c>
      <c r="R8" s="96">
        <v>82</v>
      </c>
      <c r="S8" s="96">
        <v>46</v>
      </c>
      <c r="T8" s="96">
        <v>26</v>
      </c>
      <c r="U8" s="96">
        <v>56</v>
      </c>
      <c r="V8" s="96">
        <v>49</v>
      </c>
      <c r="W8" s="96">
        <v>48</v>
      </c>
      <c r="X8" s="96">
        <v>1</v>
      </c>
      <c r="Y8" s="96">
        <v>67</v>
      </c>
      <c r="Z8" s="96">
        <v>9</v>
      </c>
      <c r="AA8" s="96">
        <v>2</v>
      </c>
      <c r="AB8" s="96">
        <v>41</v>
      </c>
      <c r="AC8" s="96">
        <v>2</v>
      </c>
      <c r="AD8" s="96">
        <v>17</v>
      </c>
      <c r="AE8" s="96">
        <v>14</v>
      </c>
      <c r="AF8" s="96">
        <v>4</v>
      </c>
      <c r="AG8" s="96">
        <v>10</v>
      </c>
      <c r="AH8" s="96">
        <v>0</v>
      </c>
      <c r="AI8" s="96">
        <v>3</v>
      </c>
    </row>
    <row r="9" spans="1:35" ht="27" customHeight="1">
      <c r="A9" s="38" t="s">
        <v>516</v>
      </c>
      <c r="B9" s="39">
        <v>112</v>
      </c>
      <c r="C9" s="43">
        <v>5</v>
      </c>
      <c r="D9" s="100">
        <v>434</v>
      </c>
      <c r="E9" s="96">
        <v>149</v>
      </c>
      <c r="F9" s="96">
        <v>0</v>
      </c>
      <c r="G9" s="96">
        <v>47</v>
      </c>
      <c r="H9" s="96">
        <v>0</v>
      </c>
      <c r="I9" s="96">
        <v>197</v>
      </c>
      <c r="J9" s="96">
        <v>0</v>
      </c>
      <c r="K9" s="96">
        <v>99</v>
      </c>
      <c r="L9" s="96">
        <v>19</v>
      </c>
      <c r="M9" s="96">
        <v>10</v>
      </c>
      <c r="N9" s="96">
        <v>7</v>
      </c>
      <c r="O9" s="96">
        <v>0</v>
      </c>
      <c r="P9" s="96">
        <v>14</v>
      </c>
      <c r="Q9" s="96">
        <v>13</v>
      </c>
      <c r="R9" s="96">
        <v>42</v>
      </c>
      <c r="S9" s="96">
        <v>23</v>
      </c>
      <c r="T9" s="96">
        <v>21</v>
      </c>
      <c r="U9" s="96">
        <v>26</v>
      </c>
      <c r="V9" s="96">
        <v>27</v>
      </c>
      <c r="W9" s="96">
        <v>27</v>
      </c>
      <c r="X9" s="96">
        <v>0</v>
      </c>
      <c r="Y9" s="96">
        <v>46</v>
      </c>
      <c r="Z9" s="96">
        <v>11</v>
      </c>
      <c r="AA9" s="96">
        <v>4</v>
      </c>
      <c r="AB9" s="96">
        <v>20</v>
      </c>
      <c r="AC9" s="96">
        <v>0</v>
      </c>
      <c r="AD9" s="96">
        <v>31</v>
      </c>
      <c r="AE9" s="96">
        <v>1</v>
      </c>
      <c r="AF9" s="96">
        <v>0</v>
      </c>
      <c r="AG9" s="96">
        <v>57</v>
      </c>
      <c r="AH9" s="96">
        <v>2</v>
      </c>
      <c r="AI9" s="96">
        <v>10</v>
      </c>
    </row>
    <row r="10" spans="1:35" ht="27" customHeight="1">
      <c r="A10" s="38" t="s">
        <v>517</v>
      </c>
      <c r="B10" s="39" t="s">
        <v>518</v>
      </c>
      <c r="C10" s="43">
        <v>6</v>
      </c>
      <c r="D10" s="100">
        <v>16</v>
      </c>
      <c r="E10" s="96">
        <v>6</v>
      </c>
      <c r="F10" s="96">
        <v>0</v>
      </c>
      <c r="G10" s="96">
        <v>0</v>
      </c>
      <c r="H10" s="96">
        <v>0</v>
      </c>
      <c r="I10" s="96">
        <v>8</v>
      </c>
      <c r="J10" s="96">
        <v>0</v>
      </c>
      <c r="K10" s="96">
        <v>3</v>
      </c>
      <c r="L10" s="96">
        <v>0</v>
      </c>
      <c r="M10" s="96">
        <v>0</v>
      </c>
      <c r="N10" s="96">
        <v>1</v>
      </c>
      <c r="O10" s="96">
        <v>0</v>
      </c>
      <c r="P10" s="96">
        <v>0</v>
      </c>
      <c r="Q10" s="96">
        <v>1</v>
      </c>
      <c r="R10" s="96">
        <v>0</v>
      </c>
      <c r="S10" s="96">
        <v>1</v>
      </c>
      <c r="T10" s="96">
        <v>1</v>
      </c>
      <c r="U10" s="96">
        <v>0</v>
      </c>
      <c r="V10" s="96">
        <v>2</v>
      </c>
      <c r="W10" s="96">
        <v>2</v>
      </c>
      <c r="X10" s="96">
        <v>0</v>
      </c>
      <c r="Y10" s="96">
        <v>1</v>
      </c>
      <c r="Z10" s="96">
        <v>0</v>
      </c>
      <c r="AA10" s="96">
        <v>0</v>
      </c>
      <c r="AB10" s="96">
        <v>1</v>
      </c>
      <c r="AC10" s="96">
        <v>0</v>
      </c>
      <c r="AD10" s="96">
        <v>0</v>
      </c>
      <c r="AE10" s="96">
        <v>0</v>
      </c>
      <c r="AF10" s="96">
        <v>0</v>
      </c>
      <c r="AG10" s="96">
        <v>3</v>
      </c>
      <c r="AH10" s="96">
        <v>0</v>
      </c>
      <c r="AI10" s="96">
        <v>0</v>
      </c>
    </row>
    <row r="11" spans="1:35" ht="21" customHeight="1">
      <c r="A11" s="38" t="s">
        <v>519</v>
      </c>
      <c r="B11" s="39">
        <v>117</v>
      </c>
      <c r="C11" s="43">
        <v>7</v>
      </c>
      <c r="D11" s="100">
        <v>128</v>
      </c>
      <c r="E11" s="96">
        <v>34</v>
      </c>
      <c r="F11" s="96">
        <v>0</v>
      </c>
      <c r="G11" s="96">
        <v>1</v>
      </c>
      <c r="H11" s="96">
        <v>0</v>
      </c>
      <c r="I11" s="96">
        <v>109</v>
      </c>
      <c r="J11" s="96">
        <v>0</v>
      </c>
      <c r="K11" s="96">
        <v>30</v>
      </c>
      <c r="L11" s="96">
        <v>9</v>
      </c>
      <c r="M11" s="96">
        <v>2</v>
      </c>
      <c r="N11" s="96">
        <v>0</v>
      </c>
      <c r="O11" s="96">
        <v>1</v>
      </c>
      <c r="P11" s="96">
        <v>7</v>
      </c>
      <c r="Q11" s="96">
        <v>1</v>
      </c>
      <c r="R11" s="96">
        <v>8</v>
      </c>
      <c r="S11" s="96">
        <v>7</v>
      </c>
      <c r="T11" s="96">
        <v>14</v>
      </c>
      <c r="U11" s="96">
        <v>10</v>
      </c>
      <c r="V11" s="96">
        <v>6</v>
      </c>
      <c r="W11" s="96">
        <v>5</v>
      </c>
      <c r="X11" s="96">
        <v>1</v>
      </c>
      <c r="Y11" s="96">
        <v>14</v>
      </c>
      <c r="Z11" s="96">
        <v>2</v>
      </c>
      <c r="AA11" s="96">
        <v>2</v>
      </c>
      <c r="AB11" s="96">
        <v>7</v>
      </c>
      <c r="AC11" s="96">
        <v>0</v>
      </c>
      <c r="AD11" s="96">
        <v>11</v>
      </c>
      <c r="AE11" s="96">
        <v>0</v>
      </c>
      <c r="AF11" s="96">
        <v>0</v>
      </c>
      <c r="AG11" s="96">
        <v>25</v>
      </c>
      <c r="AH11" s="96">
        <v>3</v>
      </c>
      <c r="AI11" s="96">
        <v>18</v>
      </c>
    </row>
    <row r="12" spans="1:35" ht="27.75" customHeight="1">
      <c r="A12" s="38" t="s">
        <v>520</v>
      </c>
      <c r="B12" s="39" t="s">
        <v>521</v>
      </c>
      <c r="C12" s="43">
        <v>8</v>
      </c>
      <c r="D12" s="100">
        <v>972</v>
      </c>
      <c r="E12" s="96">
        <v>292</v>
      </c>
      <c r="F12" s="96">
        <v>0</v>
      </c>
      <c r="G12" s="96">
        <v>98</v>
      </c>
      <c r="H12" s="96">
        <v>0</v>
      </c>
      <c r="I12" s="96">
        <v>470</v>
      </c>
      <c r="J12" s="96">
        <v>0</v>
      </c>
      <c r="K12" s="96">
        <v>181</v>
      </c>
      <c r="L12" s="96">
        <v>37</v>
      </c>
      <c r="M12" s="96">
        <v>9</v>
      </c>
      <c r="N12" s="96">
        <v>13</v>
      </c>
      <c r="O12" s="96">
        <v>2</v>
      </c>
      <c r="P12" s="96">
        <v>48</v>
      </c>
      <c r="Q12" s="96">
        <v>17</v>
      </c>
      <c r="R12" s="96">
        <v>49</v>
      </c>
      <c r="S12" s="96">
        <v>60</v>
      </c>
      <c r="T12" s="96">
        <v>55</v>
      </c>
      <c r="U12" s="96">
        <v>63</v>
      </c>
      <c r="V12" s="96">
        <v>23</v>
      </c>
      <c r="W12" s="96">
        <v>22</v>
      </c>
      <c r="X12" s="96">
        <v>1</v>
      </c>
      <c r="Y12" s="96">
        <v>95</v>
      </c>
      <c r="Z12" s="96">
        <v>16</v>
      </c>
      <c r="AA12" s="96">
        <v>5</v>
      </c>
      <c r="AB12" s="96">
        <v>47</v>
      </c>
      <c r="AC12" s="96">
        <v>0</v>
      </c>
      <c r="AD12" s="96">
        <v>49</v>
      </c>
      <c r="AE12" s="96">
        <v>0</v>
      </c>
      <c r="AF12" s="96">
        <v>0</v>
      </c>
      <c r="AG12" s="96">
        <v>116</v>
      </c>
      <c r="AH12" s="96">
        <v>19</v>
      </c>
      <c r="AI12" s="96">
        <v>22</v>
      </c>
    </row>
    <row r="13" spans="1:35" ht="27" customHeight="1">
      <c r="A13" s="38" t="s">
        <v>522</v>
      </c>
      <c r="B13" s="39" t="s">
        <v>523</v>
      </c>
      <c r="C13" s="43">
        <v>9</v>
      </c>
      <c r="D13" s="100">
        <v>1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</row>
    <row r="14" spans="1:35" ht="20.25" customHeight="1">
      <c r="A14" s="38" t="s">
        <v>510</v>
      </c>
      <c r="B14" s="39" t="s">
        <v>524</v>
      </c>
      <c r="C14" s="43">
        <v>10</v>
      </c>
      <c r="D14" s="100">
        <v>65</v>
      </c>
      <c r="E14" s="96">
        <v>20</v>
      </c>
      <c r="F14" s="96">
        <v>0</v>
      </c>
      <c r="G14" s="96">
        <v>26</v>
      </c>
      <c r="H14" s="96">
        <v>4</v>
      </c>
      <c r="I14" s="96">
        <v>9</v>
      </c>
      <c r="J14" s="96">
        <v>0</v>
      </c>
      <c r="K14" s="96">
        <v>11</v>
      </c>
      <c r="L14" s="96">
        <v>4</v>
      </c>
      <c r="M14" s="96">
        <v>0</v>
      </c>
      <c r="N14" s="96">
        <v>1</v>
      </c>
      <c r="O14" s="96">
        <v>1</v>
      </c>
      <c r="P14" s="96">
        <v>0</v>
      </c>
      <c r="Q14" s="96">
        <v>1</v>
      </c>
      <c r="R14" s="96">
        <v>5</v>
      </c>
      <c r="S14" s="96">
        <v>4</v>
      </c>
      <c r="T14" s="96">
        <v>1</v>
      </c>
      <c r="U14" s="96">
        <v>4</v>
      </c>
      <c r="V14" s="96">
        <v>5</v>
      </c>
      <c r="W14" s="96">
        <v>5</v>
      </c>
      <c r="X14" s="96">
        <v>0</v>
      </c>
      <c r="Y14" s="96">
        <v>2</v>
      </c>
      <c r="Z14" s="96">
        <v>0</v>
      </c>
      <c r="AA14" s="96">
        <v>0</v>
      </c>
      <c r="AB14" s="96">
        <v>2</v>
      </c>
      <c r="AC14" s="96">
        <v>0</v>
      </c>
      <c r="AD14" s="96">
        <v>1</v>
      </c>
      <c r="AE14" s="96">
        <v>0</v>
      </c>
      <c r="AF14" s="96">
        <v>1</v>
      </c>
      <c r="AG14" s="96">
        <v>5</v>
      </c>
      <c r="AH14" s="96">
        <v>2</v>
      </c>
      <c r="AI14" s="96">
        <v>5</v>
      </c>
    </row>
    <row r="15" spans="1:35" ht="28.5" customHeight="1">
      <c r="A15" s="38" t="s">
        <v>525</v>
      </c>
      <c r="B15" s="39" t="s">
        <v>526</v>
      </c>
      <c r="C15" s="43">
        <v>11</v>
      </c>
      <c r="D15" s="100">
        <v>34</v>
      </c>
      <c r="E15" s="96">
        <v>2</v>
      </c>
      <c r="F15" s="96">
        <v>0</v>
      </c>
      <c r="G15" s="96">
        <v>26</v>
      </c>
      <c r="H15" s="96">
        <v>4</v>
      </c>
      <c r="I15" s="96">
        <v>6</v>
      </c>
      <c r="J15" s="96">
        <v>0</v>
      </c>
      <c r="K15" s="96">
        <v>9</v>
      </c>
      <c r="L15" s="96">
        <v>4</v>
      </c>
      <c r="M15" s="96">
        <v>0</v>
      </c>
      <c r="N15" s="96">
        <v>1</v>
      </c>
      <c r="O15" s="96">
        <v>1</v>
      </c>
      <c r="P15" s="96">
        <v>0</v>
      </c>
      <c r="Q15" s="96">
        <v>1</v>
      </c>
      <c r="R15" s="96">
        <v>4</v>
      </c>
      <c r="S15" s="96">
        <v>4</v>
      </c>
      <c r="T15" s="96">
        <v>0</v>
      </c>
      <c r="U15" s="96">
        <v>4</v>
      </c>
      <c r="V15" s="96">
        <v>5</v>
      </c>
      <c r="W15" s="96">
        <v>5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1</v>
      </c>
      <c r="AE15" s="96">
        <v>0</v>
      </c>
      <c r="AF15" s="96">
        <v>1</v>
      </c>
      <c r="AG15" s="96">
        <v>2</v>
      </c>
      <c r="AH15" s="96">
        <v>0</v>
      </c>
      <c r="AI15" s="96">
        <v>4</v>
      </c>
    </row>
    <row r="16" spans="1:35" ht="23.25" customHeight="1">
      <c r="A16" s="38" t="s">
        <v>510</v>
      </c>
      <c r="B16" s="39" t="s">
        <v>527</v>
      </c>
      <c r="C16" s="43">
        <v>12</v>
      </c>
      <c r="D16" s="100">
        <v>181</v>
      </c>
      <c r="E16" s="96">
        <v>42</v>
      </c>
      <c r="F16" s="96">
        <v>10</v>
      </c>
      <c r="G16" s="96">
        <v>63</v>
      </c>
      <c r="H16" s="96">
        <v>0</v>
      </c>
      <c r="I16" s="96">
        <v>102</v>
      </c>
      <c r="J16" s="96">
        <v>0</v>
      </c>
      <c r="K16" s="96">
        <v>54</v>
      </c>
      <c r="L16" s="96">
        <v>9</v>
      </c>
      <c r="M16" s="96">
        <v>4</v>
      </c>
      <c r="N16" s="96">
        <v>8</v>
      </c>
      <c r="O16" s="96">
        <v>1</v>
      </c>
      <c r="P16" s="96">
        <v>3</v>
      </c>
      <c r="Q16" s="96">
        <v>2</v>
      </c>
      <c r="R16" s="96">
        <v>33</v>
      </c>
      <c r="S16" s="96">
        <v>15</v>
      </c>
      <c r="T16" s="96">
        <v>4</v>
      </c>
      <c r="U16" s="96">
        <v>11</v>
      </c>
      <c r="V16" s="96">
        <v>12</v>
      </c>
      <c r="W16" s="96">
        <v>12</v>
      </c>
      <c r="X16" s="96">
        <v>0</v>
      </c>
      <c r="Y16" s="96">
        <v>31</v>
      </c>
      <c r="Z16" s="96">
        <v>2</v>
      </c>
      <c r="AA16" s="96">
        <v>0</v>
      </c>
      <c r="AB16" s="96">
        <v>20</v>
      </c>
      <c r="AC16" s="96">
        <v>1</v>
      </c>
      <c r="AD16" s="96">
        <v>6</v>
      </c>
      <c r="AE16" s="96">
        <v>5</v>
      </c>
      <c r="AF16" s="96">
        <v>2</v>
      </c>
      <c r="AG16" s="96">
        <v>5</v>
      </c>
      <c r="AH16" s="96">
        <v>0</v>
      </c>
      <c r="AI16" s="96">
        <v>4</v>
      </c>
    </row>
    <row r="17" spans="1:35" ht="24.75" customHeight="1">
      <c r="A17" s="38" t="s">
        <v>528</v>
      </c>
      <c r="B17" s="39">
        <v>131</v>
      </c>
      <c r="C17" s="43">
        <v>13</v>
      </c>
      <c r="D17" s="100">
        <v>129</v>
      </c>
      <c r="E17" s="96">
        <v>32</v>
      </c>
      <c r="F17" s="96">
        <v>10</v>
      </c>
      <c r="G17" s="96">
        <v>55</v>
      </c>
      <c r="H17" s="96">
        <v>0</v>
      </c>
      <c r="I17" s="96">
        <v>80</v>
      </c>
      <c r="J17" s="96">
        <v>0</v>
      </c>
      <c r="K17" s="96">
        <v>44</v>
      </c>
      <c r="L17" s="96">
        <v>8</v>
      </c>
      <c r="M17" s="96">
        <v>4</v>
      </c>
      <c r="N17" s="96">
        <v>8</v>
      </c>
      <c r="O17" s="96">
        <v>1</v>
      </c>
      <c r="P17" s="96">
        <v>2</v>
      </c>
      <c r="Q17" s="96">
        <v>1</v>
      </c>
      <c r="R17" s="96">
        <v>27</v>
      </c>
      <c r="S17" s="96">
        <v>12</v>
      </c>
      <c r="T17" s="96">
        <v>4</v>
      </c>
      <c r="U17" s="96">
        <v>9</v>
      </c>
      <c r="V17" s="96">
        <v>8</v>
      </c>
      <c r="W17" s="96">
        <v>8</v>
      </c>
      <c r="X17" s="96">
        <v>0</v>
      </c>
      <c r="Y17" s="96">
        <v>27</v>
      </c>
      <c r="Z17" s="96">
        <v>2</v>
      </c>
      <c r="AA17" s="96">
        <v>0</v>
      </c>
      <c r="AB17" s="96">
        <v>18</v>
      </c>
      <c r="AC17" s="96">
        <v>0</v>
      </c>
      <c r="AD17" s="96">
        <v>5</v>
      </c>
      <c r="AE17" s="96">
        <v>4</v>
      </c>
      <c r="AF17" s="96">
        <v>1</v>
      </c>
      <c r="AG17" s="96">
        <v>4</v>
      </c>
      <c r="AH17" s="96">
        <v>0</v>
      </c>
      <c r="AI17" s="96">
        <v>2</v>
      </c>
    </row>
    <row r="18" spans="1:35" ht="26.25" customHeight="1">
      <c r="A18" s="38" t="s">
        <v>529</v>
      </c>
      <c r="B18" s="39">
        <v>132</v>
      </c>
      <c r="C18" s="43">
        <v>14</v>
      </c>
      <c r="D18" s="100">
        <v>26</v>
      </c>
      <c r="E18" s="96">
        <v>5</v>
      </c>
      <c r="F18" s="96">
        <v>0</v>
      </c>
      <c r="G18" s="96">
        <v>6</v>
      </c>
      <c r="H18" s="96">
        <v>0</v>
      </c>
      <c r="I18" s="96">
        <v>15</v>
      </c>
      <c r="J18" s="96">
        <v>0</v>
      </c>
      <c r="K18" s="96">
        <v>7</v>
      </c>
      <c r="L18" s="96">
        <v>1</v>
      </c>
      <c r="M18" s="96">
        <v>0</v>
      </c>
      <c r="N18" s="96">
        <v>0</v>
      </c>
      <c r="O18" s="96">
        <v>0</v>
      </c>
      <c r="P18" s="96">
        <v>0</v>
      </c>
      <c r="Q18" s="96">
        <v>1</v>
      </c>
      <c r="R18" s="96">
        <v>4</v>
      </c>
      <c r="S18" s="96">
        <v>2</v>
      </c>
      <c r="T18" s="96">
        <v>0</v>
      </c>
      <c r="U18" s="96">
        <v>2</v>
      </c>
      <c r="V18" s="96">
        <v>3</v>
      </c>
      <c r="W18" s="96">
        <v>3</v>
      </c>
      <c r="X18" s="96">
        <v>0</v>
      </c>
      <c r="Y18" s="96">
        <v>2</v>
      </c>
      <c r="Z18" s="96">
        <v>0</v>
      </c>
      <c r="AA18" s="96">
        <v>0</v>
      </c>
      <c r="AB18" s="96">
        <v>1</v>
      </c>
      <c r="AC18" s="96">
        <v>0</v>
      </c>
      <c r="AD18" s="96">
        <v>1</v>
      </c>
      <c r="AE18" s="96">
        <v>1</v>
      </c>
      <c r="AF18" s="96">
        <v>1</v>
      </c>
      <c r="AG18" s="96">
        <v>0</v>
      </c>
      <c r="AH18" s="96">
        <v>0</v>
      </c>
      <c r="AI18" s="96">
        <v>2</v>
      </c>
    </row>
    <row r="19" spans="1:35" ht="18.75" customHeight="1">
      <c r="A19" s="38" t="s">
        <v>510</v>
      </c>
      <c r="B19" s="39" t="s">
        <v>1001</v>
      </c>
      <c r="C19" s="43">
        <v>15</v>
      </c>
      <c r="D19" s="100">
        <v>234</v>
      </c>
      <c r="E19" s="96">
        <v>104</v>
      </c>
      <c r="F19" s="96">
        <v>0</v>
      </c>
      <c r="G19" s="96">
        <v>24</v>
      </c>
      <c r="H19" s="96">
        <v>0</v>
      </c>
      <c r="I19" s="96">
        <v>128</v>
      </c>
      <c r="J19" s="96">
        <v>0</v>
      </c>
      <c r="K19" s="96">
        <v>43</v>
      </c>
      <c r="L19" s="96">
        <v>14</v>
      </c>
      <c r="M19" s="96">
        <v>6</v>
      </c>
      <c r="N19" s="96">
        <v>1</v>
      </c>
      <c r="O19" s="96">
        <v>0</v>
      </c>
      <c r="P19" s="96">
        <v>14</v>
      </c>
      <c r="Q19" s="96">
        <v>2</v>
      </c>
      <c r="R19" s="96">
        <v>20</v>
      </c>
      <c r="S19" s="96">
        <v>13</v>
      </c>
      <c r="T19" s="96">
        <v>8</v>
      </c>
      <c r="U19" s="96">
        <v>9</v>
      </c>
      <c r="V19" s="96">
        <v>7</v>
      </c>
      <c r="W19" s="96">
        <v>7</v>
      </c>
      <c r="X19" s="96">
        <v>0</v>
      </c>
      <c r="Y19" s="96">
        <v>27</v>
      </c>
      <c r="Z19" s="96">
        <v>4</v>
      </c>
      <c r="AA19" s="96">
        <v>3</v>
      </c>
      <c r="AB19" s="96">
        <v>12</v>
      </c>
      <c r="AC19" s="96">
        <v>0</v>
      </c>
      <c r="AD19" s="96">
        <v>18</v>
      </c>
      <c r="AE19" s="96">
        <v>0</v>
      </c>
      <c r="AF19" s="96">
        <v>0</v>
      </c>
      <c r="AG19" s="96">
        <v>38</v>
      </c>
      <c r="AH19" s="96">
        <v>2</v>
      </c>
      <c r="AI19" s="96">
        <v>6</v>
      </c>
    </row>
    <row r="20" spans="1:35" ht="20.25" customHeight="1">
      <c r="A20" s="38" t="s">
        <v>510</v>
      </c>
      <c r="B20" s="39" t="s">
        <v>409</v>
      </c>
      <c r="C20" s="43">
        <v>16</v>
      </c>
      <c r="D20" s="100">
        <v>814</v>
      </c>
      <c r="E20" s="96">
        <v>178</v>
      </c>
      <c r="F20" s="96">
        <v>0</v>
      </c>
      <c r="G20" s="96">
        <v>3</v>
      </c>
      <c r="H20" s="96">
        <v>0</v>
      </c>
      <c r="I20" s="96">
        <v>22</v>
      </c>
      <c r="J20" s="96">
        <v>0</v>
      </c>
      <c r="K20" s="96">
        <v>133</v>
      </c>
      <c r="L20" s="96">
        <v>19</v>
      </c>
      <c r="M20" s="96">
        <v>4</v>
      </c>
      <c r="N20" s="96">
        <v>1</v>
      </c>
      <c r="O20" s="96">
        <v>0</v>
      </c>
      <c r="P20" s="96">
        <v>70</v>
      </c>
      <c r="Q20" s="96">
        <v>1</v>
      </c>
      <c r="R20" s="96">
        <v>24</v>
      </c>
      <c r="S20" s="96">
        <v>29</v>
      </c>
      <c r="T20" s="96">
        <v>79</v>
      </c>
      <c r="U20" s="96">
        <v>54</v>
      </c>
      <c r="V20" s="96">
        <v>11</v>
      </c>
      <c r="W20" s="96">
        <v>10</v>
      </c>
      <c r="X20" s="96">
        <v>1</v>
      </c>
      <c r="Y20" s="96">
        <v>68</v>
      </c>
      <c r="Z20" s="96">
        <v>11</v>
      </c>
      <c r="AA20" s="96">
        <v>13</v>
      </c>
      <c r="AB20" s="96">
        <v>33</v>
      </c>
      <c r="AC20" s="96">
        <v>1</v>
      </c>
      <c r="AD20" s="96">
        <v>13</v>
      </c>
      <c r="AE20" s="96">
        <v>0</v>
      </c>
      <c r="AF20" s="96">
        <v>0</v>
      </c>
      <c r="AG20" s="96">
        <v>146</v>
      </c>
      <c r="AH20" s="96">
        <v>11</v>
      </c>
      <c r="AI20" s="96">
        <v>8</v>
      </c>
    </row>
    <row r="21" spans="1:35" ht="39.75" customHeight="1">
      <c r="A21" s="38" t="s">
        <v>535</v>
      </c>
      <c r="B21" s="39" t="s">
        <v>536</v>
      </c>
      <c r="C21" s="43">
        <v>17</v>
      </c>
      <c r="D21" s="100">
        <v>21</v>
      </c>
      <c r="E21" s="96">
        <v>4</v>
      </c>
      <c r="F21" s="96">
        <v>0</v>
      </c>
      <c r="G21" s="96">
        <v>3</v>
      </c>
      <c r="H21" s="96">
        <v>0</v>
      </c>
      <c r="I21" s="96">
        <v>5</v>
      </c>
      <c r="J21" s="96">
        <v>0</v>
      </c>
      <c r="K21" s="96">
        <v>2</v>
      </c>
      <c r="L21" s="96">
        <v>0</v>
      </c>
      <c r="M21" s="96">
        <v>0</v>
      </c>
      <c r="N21" s="96">
        <v>0</v>
      </c>
      <c r="O21" s="96">
        <v>0</v>
      </c>
      <c r="P21" s="96">
        <v>1</v>
      </c>
      <c r="Q21" s="96">
        <v>0</v>
      </c>
      <c r="R21" s="96">
        <v>0</v>
      </c>
      <c r="S21" s="96">
        <v>1</v>
      </c>
      <c r="T21" s="96">
        <v>1</v>
      </c>
      <c r="U21" s="96">
        <v>1</v>
      </c>
      <c r="V21" s="96">
        <v>0</v>
      </c>
      <c r="W21" s="96">
        <v>0</v>
      </c>
      <c r="X21" s="96">
        <v>0</v>
      </c>
      <c r="Y21" s="96">
        <v>1</v>
      </c>
      <c r="Z21" s="96">
        <v>1</v>
      </c>
      <c r="AA21" s="96">
        <v>0</v>
      </c>
      <c r="AB21" s="96">
        <v>0</v>
      </c>
      <c r="AC21" s="96">
        <v>0</v>
      </c>
      <c r="AD21" s="96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0</v>
      </c>
    </row>
    <row r="22" spans="1:35" ht="40.5" customHeight="1">
      <c r="A22" s="38" t="s">
        <v>537</v>
      </c>
      <c r="B22" s="39">
        <v>157</v>
      </c>
      <c r="C22" s="43">
        <v>18</v>
      </c>
      <c r="D22" s="100">
        <v>733</v>
      </c>
      <c r="E22" s="96">
        <v>157</v>
      </c>
      <c r="F22" s="96">
        <v>0</v>
      </c>
      <c r="G22" s="96">
        <v>0</v>
      </c>
      <c r="H22" s="96">
        <v>0</v>
      </c>
      <c r="I22" s="96">
        <v>1</v>
      </c>
      <c r="J22" s="96">
        <v>0</v>
      </c>
      <c r="K22" s="96">
        <v>123</v>
      </c>
      <c r="L22" s="96">
        <v>17</v>
      </c>
      <c r="M22" s="96">
        <v>3</v>
      </c>
      <c r="N22" s="96">
        <v>0</v>
      </c>
      <c r="O22" s="96">
        <v>0</v>
      </c>
      <c r="P22" s="96">
        <v>64</v>
      </c>
      <c r="Q22" s="96">
        <v>1</v>
      </c>
      <c r="R22" s="96">
        <v>23</v>
      </c>
      <c r="S22" s="96">
        <v>26</v>
      </c>
      <c r="T22" s="96">
        <v>73</v>
      </c>
      <c r="U22" s="96">
        <v>47</v>
      </c>
      <c r="V22" s="96">
        <v>11</v>
      </c>
      <c r="W22" s="96">
        <v>10</v>
      </c>
      <c r="X22" s="96">
        <v>1</v>
      </c>
      <c r="Y22" s="96">
        <v>65</v>
      </c>
      <c r="Z22" s="96">
        <v>10</v>
      </c>
      <c r="AA22" s="96">
        <v>13</v>
      </c>
      <c r="AB22" s="96">
        <v>32</v>
      </c>
      <c r="AC22" s="96">
        <v>1</v>
      </c>
      <c r="AD22" s="96">
        <v>12</v>
      </c>
      <c r="AE22" s="96">
        <v>0</v>
      </c>
      <c r="AF22" s="96">
        <v>0</v>
      </c>
      <c r="AG22" s="96">
        <v>140</v>
      </c>
      <c r="AH22" s="96">
        <v>10</v>
      </c>
      <c r="AI22" s="96">
        <v>3</v>
      </c>
    </row>
    <row r="23" spans="1:35" ht="22.5" customHeight="1">
      <c r="A23" s="38" t="s">
        <v>510</v>
      </c>
      <c r="B23" s="39" t="s">
        <v>395</v>
      </c>
      <c r="C23" s="43">
        <v>19</v>
      </c>
      <c r="D23" s="100">
        <v>12453</v>
      </c>
      <c r="E23" s="96">
        <v>2616</v>
      </c>
      <c r="F23" s="96">
        <v>1154</v>
      </c>
      <c r="G23" s="96">
        <v>2561</v>
      </c>
      <c r="H23" s="96">
        <v>49</v>
      </c>
      <c r="I23" s="96">
        <v>2052</v>
      </c>
      <c r="J23" s="96">
        <v>6</v>
      </c>
      <c r="K23" s="96">
        <v>4097</v>
      </c>
      <c r="L23" s="96">
        <v>1007</v>
      </c>
      <c r="M23" s="96">
        <v>551</v>
      </c>
      <c r="N23" s="96">
        <v>481</v>
      </c>
      <c r="O23" s="96">
        <v>5</v>
      </c>
      <c r="P23" s="96">
        <v>598</v>
      </c>
      <c r="Q23" s="96">
        <v>148</v>
      </c>
      <c r="R23" s="96">
        <v>1723</v>
      </c>
      <c r="S23" s="96">
        <v>1493</v>
      </c>
      <c r="T23" s="96">
        <v>733</v>
      </c>
      <c r="U23" s="96">
        <v>1291</v>
      </c>
      <c r="V23" s="96">
        <v>761</v>
      </c>
      <c r="W23" s="96">
        <v>753</v>
      </c>
      <c r="X23" s="96">
        <v>5</v>
      </c>
      <c r="Y23" s="96">
        <v>2045</v>
      </c>
      <c r="Z23" s="96">
        <v>318</v>
      </c>
      <c r="AA23" s="96">
        <v>46</v>
      </c>
      <c r="AB23" s="96">
        <v>1044</v>
      </c>
      <c r="AC23" s="96">
        <v>19</v>
      </c>
      <c r="AD23" s="96">
        <v>848</v>
      </c>
      <c r="AE23" s="96">
        <v>95</v>
      </c>
      <c r="AF23" s="96">
        <v>19</v>
      </c>
      <c r="AG23" s="96">
        <v>611</v>
      </c>
      <c r="AH23" s="96">
        <v>44</v>
      </c>
      <c r="AI23" s="96">
        <v>160</v>
      </c>
    </row>
    <row r="24" spans="1:35" ht="15.75" customHeight="1">
      <c r="A24" s="38" t="s">
        <v>396</v>
      </c>
      <c r="B24" s="39">
        <v>158</v>
      </c>
      <c r="C24" s="43">
        <v>20</v>
      </c>
      <c r="D24" s="100">
        <v>7093</v>
      </c>
      <c r="E24" s="96">
        <v>1986</v>
      </c>
      <c r="F24" s="96">
        <v>872</v>
      </c>
      <c r="G24" s="96">
        <v>1466</v>
      </c>
      <c r="H24" s="96">
        <v>31</v>
      </c>
      <c r="I24" s="96">
        <v>1092</v>
      </c>
      <c r="J24" s="96">
        <v>4</v>
      </c>
      <c r="K24" s="96">
        <v>2490</v>
      </c>
      <c r="L24" s="96">
        <v>617</v>
      </c>
      <c r="M24" s="96">
        <v>352</v>
      </c>
      <c r="N24" s="96">
        <v>240</v>
      </c>
      <c r="O24" s="96">
        <v>4</v>
      </c>
      <c r="P24" s="96">
        <v>399</v>
      </c>
      <c r="Q24" s="96">
        <v>91</v>
      </c>
      <c r="R24" s="96">
        <v>988</v>
      </c>
      <c r="S24" s="96">
        <v>932</v>
      </c>
      <c r="T24" s="96">
        <v>479</v>
      </c>
      <c r="U24" s="96">
        <v>806</v>
      </c>
      <c r="V24" s="96">
        <v>467</v>
      </c>
      <c r="W24" s="96">
        <v>460</v>
      </c>
      <c r="X24" s="96">
        <v>5</v>
      </c>
      <c r="Y24" s="96">
        <v>1217</v>
      </c>
      <c r="Z24" s="96">
        <v>191</v>
      </c>
      <c r="AA24" s="96">
        <v>35</v>
      </c>
      <c r="AB24" s="96">
        <v>617</v>
      </c>
      <c r="AC24" s="96">
        <v>15</v>
      </c>
      <c r="AD24" s="96">
        <v>578</v>
      </c>
      <c r="AE24" s="96">
        <v>40</v>
      </c>
      <c r="AF24" s="96">
        <v>6</v>
      </c>
      <c r="AG24" s="96">
        <v>399</v>
      </c>
      <c r="AH24" s="96">
        <v>34</v>
      </c>
      <c r="AI24" s="96">
        <v>56</v>
      </c>
    </row>
    <row r="25" spans="1:35" ht="16.5" customHeight="1">
      <c r="A25" s="38" t="s">
        <v>397</v>
      </c>
      <c r="B25" s="39">
        <v>159</v>
      </c>
      <c r="C25" s="43">
        <v>21</v>
      </c>
      <c r="D25" s="100">
        <v>1709</v>
      </c>
      <c r="E25" s="96">
        <v>114</v>
      </c>
      <c r="F25" s="96">
        <v>84</v>
      </c>
      <c r="G25" s="96">
        <v>146</v>
      </c>
      <c r="H25" s="96">
        <v>11</v>
      </c>
      <c r="I25" s="96">
        <v>56</v>
      </c>
      <c r="J25" s="96">
        <v>0</v>
      </c>
      <c r="K25" s="96">
        <v>421</v>
      </c>
      <c r="L25" s="96">
        <v>95</v>
      </c>
      <c r="M25" s="96">
        <v>48</v>
      </c>
      <c r="N25" s="96">
        <v>23</v>
      </c>
      <c r="O25" s="96">
        <v>0</v>
      </c>
      <c r="P25" s="96">
        <v>55</v>
      </c>
      <c r="Q25" s="96">
        <v>14</v>
      </c>
      <c r="R25" s="96">
        <v>135</v>
      </c>
      <c r="S25" s="96">
        <v>167</v>
      </c>
      <c r="T25" s="96">
        <v>105</v>
      </c>
      <c r="U25" s="96">
        <v>117</v>
      </c>
      <c r="V25" s="96">
        <v>51</v>
      </c>
      <c r="W25" s="96">
        <v>51</v>
      </c>
      <c r="X25" s="96">
        <v>0</v>
      </c>
      <c r="Y25" s="96">
        <v>253</v>
      </c>
      <c r="Z25" s="96">
        <v>50</v>
      </c>
      <c r="AA25" s="96">
        <v>3</v>
      </c>
      <c r="AB25" s="96">
        <v>129</v>
      </c>
      <c r="AC25" s="96">
        <v>1</v>
      </c>
      <c r="AD25" s="96">
        <v>83</v>
      </c>
      <c r="AE25" s="96">
        <v>1</v>
      </c>
      <c r="AF25" s="96">
        <v>0</v>
      </c>
      <c r="AG25" s="96">
        <v>118</v>
      </c>
      <c r="AH25" s="96">
        <v>7</v>
      </c>
      <c r="AI25" s="96">
        <v>56</v>
      </c>
    </row>
    <row r="26" spans="1:35" ht="15" customHeight="1">
      <c r="A26" s="38" t="s">
        <v>747</v>
      </c>
      <c r="B26" s="39">
        <v>160</v>
      </c>
      <c r="C26" s="43">
        <v>22</v>
      </c>
      <c r="D26" s="100">
        <v>452</v>
      </c>
      <c r="E26" s="96">
        <v>81</v>
      </c>
      <c r="F26" s="96">
        <v>35</v>
      </c>
      <c r="G26" s="96">
        <v>41</v>
      </c>
      <c r="H26" s="96">
        <v>0</v>
      </c>
      <c r="I26" s="96">
        <v>5</v>
      </c>
      <c r="J26" s="96">
        <v>0</v>
      </c>
      <c r="K26" s="96">
        <v>39</v>
      </c>
      <c r="L26" s="96">
        <v>4</v>
      </c>
      <c r="M26" s="96">
        <v>3</v>
      </c>
      <c r="N26" s="96">
        <v>1</v>
      </c>
      <c r="O26" s="96">
        <v>0</v>
      </c>
      <c r="P26" s="96">
        <v>11</v>
      </c>
      <c r="Q26" s="96">
        <v>0</v>
      </c>
      <c r="R26" s="96">
        <v>14</v>
      </c>
      <c r="S26" s="96">
        <v>10</v>
      </c>
      <c r="T26" s="96">
        <v>15</v>
      </c>
      <c r="U26" s="96">
        <v>15</v>
      </c>
      <c r="V26" s="96">
        <v>2</v>
      </c>
      <c r="W26" s="96">
        <v>2</v>
      </c>
      <c r="X26" s="96">
        <v>0</v>
      </c>
      <c r="Y26" s="96">
        <v>22</v>
      </c>
      <c r="Z26" s="96">
        <v>2</v>
      </c>
      <c r="AA26" s="96">
        <v>1</v>
      </c>
      <c r="AB26" s="96">
        <v>13</v>
      </c>
      <c r="AC26" s="96">
        <v>0</v>
      </c>
      <c r="AD26" s="96">
        <v>5</v>
      </c>
      <c r="AE26" s="96">
        <v>0</v>
      </c>
      <c r="AF26" s="96">
        <v>0</v>
      </c>
      <c r="AG26" s="96">
        <v>27</v>
      </c>
      <c r="AH26" s="96">
        <v>1</v>
      </c>
      <c r="AI26" s="96">
        <v>21</v>
      </c>
    </row>
    <row r="27" spans="1:35" ht="17.25" customHeight="1">
      <c r="A27" s="38" t="s">
        <v>748</v>
      </c>
      <c r="B27" s="39">
        <v>161</v>
      </c>
      <c r="C27" s="43">
        <v>23</v>
      </c>
      <c r="D27" s="100">
        <v>1808</v>
      </c>
      <c r="E27" s="96">
        <v>163</v>
      </c>
      <c r="F27" s="96">
        <v>112</v>
      </c>
      <c r="G27" s="96">
        <v>486</v>
      </c>
      <c r="H27" s="96">
        <v>3</v>
      </c>
      <c r="I27" s="96">
        <v>461</v>
      </c>
      <c r="J27" s="96">
        <v>2</v>
      </c>
      <c r="K27" s="96">
        <v>707</v>
      </c>
      <c r="L27" s="96">
        <v>187</v>
      </c>
      <c r="M27" s="96">
        <v>83</v>
      </c>
      <c r="N27" s="96">
        <v>118</v>
      </c>
      <c r="O27" s="96">
        <v>1</v>
      </c>
      <c r="P27" s="96">
        <v>75</v>
      </c>
      <c r="Q27" s="96">
        <v>26</v>
      </c>
      <c r="R27" s="96">
        <v>362</v>
      </c>
      <c r="S27" s="96">
        <v>237</v>
      </c>
      <c r="T27" s="96">
        <v>82</v>
      </c>
      <c r="U27" s="96">
        <v>215</v>
      </c>
      <c r="V27" s="96">
        <v>156</v>
      </c>
      <c r="W27" s="96">
        <v>156</v>
      </c>
      <c r="X27" s="96">
        <v>0</v>
      </c>
      <c r="Y27" s="96">
        <v>336</v>
      </c>
      <c r="Z27" s="96">
        <v>48</v>
      </c>
      <c r="AA27" s="96">
        <v>3</v>
      </c>
      <c r="AB27" s="96">
        <v>162</v>
      </c>
      <c r="AC27" s="96">
        <v>0</v>
      </c>
      <c r="AD27" s="96">
        <v>110</v>
      </c>
      <c r="AE27" s="96">
        <v>36</v>
      </c>
      <c r="AF27" s="96">
        <v>6</v>
      </c>
      <c r="AG27" s="96">
        <v>28</v>
      </c>
      <c r="AH27" s="96">
        <v>0</v>
      </c>
      <c r="AI27" s="96">
        <v>8</v>
      </c>
    </row>
    <row r="28" spans="1:35" ht="15" customHeight="1">
      <c r="A28" s="38" t="s">
        <v>749</v>
      </c>
      <c r="B28" s="39">
        <v>162</v>
      </c>
      <c r="C28" s="43">
        <v>24</v>
      </c>
      <c r="D28" s="100">
        <v>432</v>
      </c>
      <c r="E28" s="96">
        <v>36</v>
      </c>
      <c r="F28" s="96">
        <v>0</v>
      </c>
      <c r="G28" s="96">
        <v>174</v>
      </c>
      <c r="H28" s="96">
        <v>3</v>
      </c>
      <c r="I28" s="96">
        <v>124</v>
      </c>
      <c r="J28" s="96">
        <v>0</v>
      </c>
      <c r="K28" s="96">
        <v>176</v>
      </c>
      <c r="L28" s="96">
        <v>46</v>
      </c>
      <c r="M28" s="96">
        <v>23</v>
      </c>
      <c r="N28" s="96">
        <v>36</v>
      </c>
      <c r="O28" s="96">
        <v>0</v>
      </c>
      <c r="P28" s="96">
        <v>12</v>
      </c>
      <c r="Q28" s="96">
        <v>8</v>
      </c>
      <c r="R28" s="96">
        <v>108</v>
      </c>
      <c r="S28" s="96">
        <v>43</v>
      </c>
      <c r="T28" s="96">
        <v>17</v>
      </c>
      <c r="U28" s="96">
        <v>49</v>
      </c>
      <c r="V28" s="96">
        <v>35</v>
      </c>
      <c r="W28" s="96">
        <v>35</v>
      </c>
      <c r="X28" s="96">
        <v>0</v>
      </c>
      <c r="Y28" s="96">
        <v>92</v>
      </c>
      <c r="Z28" s="96">
        <v>9</v>
      </c>
      <c r="AA28" s="96">
        <v>0</v>
      </c>
      <c r="AB28" s="96">
        <v>52</v>
      </c>
      <c r="AC28" s="96">
        <v>2</v>
      </c>
      <c r="AD28" s="96">
        <v>20</v>
      </c>
      <c r="AE28" s="96">
        <v>14</v>
      </c>
      <c r="AF28" s="96">
        <v>6</v>
      </c>
      <c r="AG28" s="96">
        <v>4</v>
      </c>
      <c r="AH28" s="96">
        <v>0</v>
      </c>
      <c r="AI28" s="96">
        <v>6</v>
      </c>
    </row>
    <row r="29" spans="1:35" ht="16.5" customHeight="1">
      <c r="A29" s="38" t="s">
        <v>750</v>
      </c>
      <c r="B29" s="39">
        <v>163</v>
      </c>
      <c r="C29" s="43">
        <v>25</v>
      </c>
      <c r="D29" s="100">
        <v>173</v>
      </c>
      <c r="E29" s="96">
        <v>27</v>
      </c>
      <c r="F29" s="96">
        <v>0</v>
      </c>
      <c r="G29" s="96">
        <v>87</v>
      </c>
      <c r="H29" s="96">
        <v>1</v>
      </c>
      <c r="I29" s="96">
        <v>24</v>
      </c>
      <c r="J29" s="96">
        <v>0</v>
      </c>
      <c r="K29" s="96">
        <v>35</v>
      </c>
      <c r="L29" s="96">
        <v>6</v>
      </c>
      <c r="M29" s="96">
        <v>4</v>
      </c>
      <c r="N29" s="96">
        <v>13</v>
      </c>
      <c r="O29" s="96">
        <v>0</v>
      </c>
      <c r="P29" s="96">
        <v>6</v>
      </c>
      <c r="Q29" s="96">
        <v>3</v>
      </c>
      <c r="R29" s="96">
        <v>17</v>
      </c>
      <c r="S29" s="96">
        <v>11</v>
      </c>
      <c r="T29" s="96">
        <v>4</v>
      </c>
      <c r="U29" s="96">
        <v>9</v>
      </c>
      <c r="V29" s="96">
        <v>5</v>
      </c>
      <c r="W29" s="96">
        <v>5</v>
      </c>
      <c r="X29" s="96">
        <v>0</v>
      </c>
      <c r="Y29" s="96">
        <v>21</v>
      </c>
      <c r="Z29" s="96">
        <v>2</v>
      </c>
      <c r="AA29" s="96">
        <v>0</v>
      </c>
      <c r="AB29" s="96">
        <v>9</v>
      </c>
      <c r="AC29" s="96">
        <v>1</v>
      </c>
      <c r="AD29" s="96">
        <v>3</v>
      </c>
      <c r="AE29" s="96">
        <v>2</v>
      </c>
      <c r="AF29" s="96">
        <v>1</v>
      </c>
      <c r="AG29" s="96">
        <v>2</v>
      </c>
      <c r="AH29" s="96">
        <v>0</v>
      </c>
      <c r="AI29" s="96">
        <v>9</v>
      </c>
    </row>
    <row r="30" spans="1:35" ht="26.25" customHeight="1">
      <c r="A30" s="38" t="s">
        <v>751</v>
      </c>
      <c r="B30" s="39">
        <v>164</v>
      </c>
      <c r="C30" s="43">
        <v>26</v>
      </c>
      <c r="D30" s="100">
        <v>1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1</v>
      </c>
      <c r="L30" s="96">
        <v>0</v>
      </c>
      <c r="M30" s="96">
        <v>1</v>
      </c>
      <c r="N30" s="96">
        <v>0</v>
      </c>
      <c r="O30" s="96">
        <v>0</v>
      </c>
      <c r="P30" s="96">
        <v>0</v>
      </c>
      <c r="Q30" s="96">
        <v>0</v>
      </c>
      <c r="R30" s="96">
        <v>1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1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1</v>
      </c>
      <c r="AF30" s="96">
        <v>0</v>
      </c>
      <c r="AG30" s="96">
        <v>0</v>
      </c>
      <c r="AH30" s="96">
        <v>0</v>
      </c>
      <c r="AI30" s="96">
        <v>0</v>
      </c>
    </row>
    <row r="31" spans="1:35" ht="39.75" customHeight="1">
      <c r="A31" s="38" t="s">
        <v>752</v>
      </c>
      <c r="B31" s="39">
        <v>166</v>
      </c>
      <c r="C31" s="43">
        <v>27</v>
      </c>
      <c r="D31" s="100">
        <v>572</v>
      </c>
      <c r="E31" s="96">
        <v>122</v>
      </c>
      <c r="F31" s="96">
        <v>39</v>
      </c>
      <c r="G31" s="96">
        <v>152</v>
      </c>
      <c r="H31" s="96">
        <v>0</v>
      </c>
      <c r="I31" s="96">
        <v>212</v>
      </c>
      <c r="J31" s="96">
        <v>0</v>
      </c>
      <c r="K31" s="96">
        <v>184</v>
      </c>
      <c r="L31" s="96">
        <v>43</v>
      </c>
      <c r="M31" s="96">
        <v>35</v>
      </c>
      <c r="N31" s="96">
        <v>47</v>
      </c>
      <c r="O31" s="96">
        <v>0</v>
      </c>
      <c r="P31" s="96">
        <v>35</v>
      </c>
      <c r="Q31" s="96">
        <v>4</v>
      </c>
      <c r="R31" s="96">
        <v>86</v>
      </c>
      <c r="S31" s="96">
        <v>78</v>
      </c>
      <c r="T31" s="96">
        <v>16</v>
      </c>
      <c r="U31" s="96">
        <v>63</v>
      </c>
      <c r="V31" s="96">
        <v>38</v>
      </c>
      <c r="W31" s="96">
        <v>38</v>
      </c>
      <c r="X31" s="96">
        <v>0</v>
      </c>
      <c r="Y31" s="96">
        <v>83</v>
      </c>
      <c r="Z31" s="96">
        <v>12</v>
      </c>
      <c r="AA31" s="96">
        <v>3</v>
      </c>
      <c r="AB31" s="96">
        <v>49</v>
      </c>
      <c r="AC31" s="96">
        <v>0</v>
      </c>
      <c r="AD31" s="96">
        <v>36</v>
      </c>
      <c r="AE31" s="96">
        <v>1</v>
      </c>
      <c r="AF31" s="96">
        <v>0</v>
      </c>
      <c r="AG31" s="96">
        <v>8</v>
      </c>
      <c r="AH31" s="96">
        <v>0</v>
      </c>
      <c r="AI31" s="96">
        <v>0</v>
      </c>
    </row>
    <row r="32" spans="1:35" ht="29.25" customHeight="1">
      <c r="A32" s="38" t="s">
        <v>753</v>
      </c>
      <c r="B32" s="39">
        <v>167</v>
      </c>
      <c r="C32" s="43">
        <v>28</v>
      </c>
      <c r="D32" s="100">
        <v>159</v>
      </c>
      <c r="E32" s="96">
        <v>65</v>
      </c>
      <c r="F32" s="96">
        <v>8</v>
      </c>
      <c r="G32" s="96">
        <v>7</v>
      </c>
      <c r="H32" s="96">
        <v>0</v>
      </c>
      <c r="I32" s="96">
        <v>78</v>
      </c>
      <c r="J32" s="96">
        <v>0</v>
      </c>
      <c r="K32" s="96">
        <v>35</v>
      </c>
      <c r="L32" s="96">
        <v>8</v>
      </c>
      <c r="M32" s="96">
        <v>2</v>
      </c>
      <c r="N32" s="96">
        <v>3</v>
      </c>
      <c r="O32" s="96">
        <v>0</v>
      </c>
      <c r="P32" s="96">
        <v>4</v>
      </c>
      <c r="Q32" s="96">
        <v>2</v>
      </c>
      <c r="R32" s="96">
        <v>9</v>
      </c>
      <c r="S32" s="96">
        <v>12</v>
      </c>
      <c r="T32" s="96">
        <v>12</v>
      </c>
      <c r="U32" s="96">
        <v>13</v>
      </c>
      <c r="V32" s="96">
        <v>6</v>
      </c>
      <c r="W32" s="96">
        <v>5</v>
      </c>
      <c r="X32" s="96">
        <v>0</v>
      </c>
      <c r="Y32" s="96">
        <v>16</v>
      </c>
      <c r="Z32" s="96">
        <v>3</v>
      </c>
      <c r="AA32" s="96">
        <v>1</v>
      </c>
      <c r="AB32" s="96">
        <v>10</v>
      </c>
      <c r="AC32" s="96">
        <v>0</v>
      </c>
      <c r="AD32" s="96">
        <v>12</v>
      </c>
      <c r="AE32" s="96">
        <v>0</v>
      </c>
      <c r="AF32" s="96">
        <v>0</v>
      </c>
      <c r="AG32" s="96">
        <v>16</v>
      </c>
      <c r="AH32" s="96">
        <v>1</v>
      </c>
      <c r="AI32" s="96">
        <v>2</v>
      </c>
    </row>
    <row r="33" spans="1:35" ht="20.25" customHeight="1">
      <c r="A33" s="38" t="s">
        <v>510</v>
      </c>
      <c r="B33" s="39" t="s">
        <v>693</v>
      </c>
      <c r="C33" s="43">
        <v>29</v>
      </c>
      <c r="D33" s="100">
        <v>273</v>
      </c>
      <c r="E33" s="96">
        <v>32</v>
      </c>
      <c r="F33" s="96">
        <v>2</v>
      </c>
      <c r="G33" s="96">
        <v>10</v>
      </c>
      <c r="H33" s="96">
        <v>0</v>
      </c>
      <c r="I33" s="96">
        <v>6</v>
      </c>
      <c r="J33" s="96">
        <v>0</v>
      </c>
      <c r="K33" s="96">
        <v>20</v>
      </c>
      <c r="L33" s="96">
        <v>4</v>
      </c>
      <c r="M33" s="96">
        <v>4</v>
      </c>
      <c r="N33" s="96">
        <v>4</v>
      </c>
      <c r="O33" s="96">
        <v>0</v>
      </c>
      <c r="P33" s="96">
        <v>5</v>
      </c>
      <c r="Q33" s="96">
        <v>0</v>
      </c>
      <c r="R33" s="96">
        <v>10</v>
      </c>
      <c r="S33" s="96">
        <v>8</v>
      </c>
      <c r="T33" s="96">
        <v>2</v>
      </c>
      <c r="U33" s="96">
        <v>5</v>
      </c>
      <c r="V33" s="96">
        <v>5</v>
      </c>
      <c r="W33" s="96">
        <v>5</v>
      </c>
      <c r="X33" s="96">
        <v>0</v>
      </c>
      <c r="Y33" s="96">
        <v>10</v>
      </c>
      <c r="Z33" s="96">
        <v>3</v>
      </c>
      <c r="AA33" s="96">
        <v>0</v>
      </c>
      <c r="AB33" s="96">
        <v>4</v>
      </c>
      <c r="AC33" s="96">
        <v>0</v>
      </c>
      <c r="AD33" s="96">
        <v>5</v>
      </c>
      <c r="AE33" s="96">
        <v>0</v>
      </c>
      <c r="AF33" s="96">
        <v>0</v>
      </c>
      <c r="AG33" s="96">
        <v>8</v>
      </c>
      <c r="AH33" s="96">
        <v>1</v>
      </c>
      <c r="AI33" s="96">
        <v>0</v>
      </c>
    </row>
    <row r="34" spans="1:35" ht="39.75" customHeight="1">
      <c r="A34" s="38" t="s">
        <v>754</v>
      </c>
      <c r="B34" s="39" t="s">
        <v>755</v>
      </c>
      <c r="C34" s="43">
        <v>30</v>
      </c>
      <c r="D34" s="101">
        <v>42</v>
      </c>
      <c r="E34" s="97">
        <v>8</v>
      </c>
      <c r="F34" s="97">
        <v>0</v>
      </c>
      <c r="G34" s="97">
        <v>3</v>
      </c>
      <c r="H34" s="97">
        <v>0</v>
      </c>
      <c r="I34" s="97">
        <v>1</v>
      </c>
      <c r="J34" s="97">
        <v>0</v>
      </c>
      <c r="K34" s="97">
        <v>1</v>
      </c>
      <c r="L34" s="97">
        <v>0</v>
      </c>
      <c r="M34" s="97">
        <v>0</v>
      </c>
      <c r="N34" s="97">
        <v>0</v>
      </c>
      <c r="O34" s="97">
        <v>0</v>
      </c>
      <c r="P34" s="97">
        <v>1</v>
      </c>
      <c r="Q34" s="97">
        <v>0</v>
      </c>
      <c r="R34" s="97">
        <v>0</v>
      </c>
      <c r="S34" s="97">
        <v>1</v>
      </c>
      <c r="T34" s="97">
        <v>0</v>
      </c>
      <c r="U34" s="97">
        <v>1</v>
      </c>
      <c r="V34" s="97">
        <v>0</v>
      </c>
      <c r="W34" s="97">
        <v>0</v>
      </c>
      <c r="X34" s="97">
        <v>0</v>
      </c>
      <c r="Y34" s="97">
        <v>0</v>
      </c>
      <c r="Z34" s="97">
        <v>0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</row>
    <row r="35" spans="1:35" ht="41.25" customHeight="1">
      <c r="A35" s="38" t="s">
        <v>756</v>
      </c>
      <c r="B35" s="39">
        <v>175</v>
      </c>
      <c r="C35" s="43">
        <v>31</v>
      </c>
      <c r="D35" s="94">
        <v>51</v>
      </c>
      <c r="E35" s="90">
        <v>8</v>
      </c>
      <c r="F35" s="90">
        <v>1</v>
      </c>
      <c r="G35" s="90">
        <v>1</v>
      </c>
      <c r="H35" s="90">
        <v>0</v>
      </c>
      <c r="I35" s="90">
        <v>5</v>
      </c>
      <c r="J35" s="90">
        <v>0</v>
      </c>
      <c r="K35" s="90">
        <v>12</v>
      </c>
      <c r="L35" s="90">
        <v>2</v>
      </c>
      <c r="M35" s="90">
        <v>4</v>
      </c>
      <c r="N35" s="90">
        <v>3</v>
      </c>
      <c r="O35" s="90">
        <v>0</v>
      </c>
      <c r="P35" s="90">
        <v>2</v>
      </c>
      <c r="Q35" s="90">
        <v>0</v>
      </c>
      <c r="R35" s="90">
        <v>6</v>
      </c>
      <c r="S35" s="90">
        <v>6</v>
      </c>
      <c r="T35" s="90">
        <v>0</v>
      </c>
      <c r="U35" s="90">
        <v>2</v>
      </c>
      <c r="V35" s="90">
        <v>4</v>
      </c>
      <c r="W35" s="90">
        <v>4</v>
      </c>
      <c r="X35" s="90">
        <v>0</v>
      </c>
      <c r="Y35" s="90">
        <v>6</v>
      </c>
      <c r="Z35" s="90">
        <v>3</v>
      </c>
      <c r="AA35" s="90">
        <v>0</v>
      </c>
      <c r="AB35" s="90">
        <v>2</v>
      </c>
      <c r="AC35" s="90">
        <v>0</v>
      </c>
      <c r="AD35" s="90">
        <v>5</v>
      </c>
      <c r="AE35" s="90">
        <v>0</v>
      </c>
      <c r="AF35" s="90">
        <v>0</v>
      </c>
      <c r="AG35" s="90">
        <v>6</v>
      </c>
      <c r="AH35" s="90">
        <v>1</v>
      </c>
      <c r="AI35" s="90">
        <v>0</v>
      </c>
    </row>
    <row r="36" spans="1:35" ht="41.25" customHeight="1">
      <c r="A36" s="38" t="s">
        <v>757</v>
      </c>
      <c r="B36" s="39" t="s">
        <v>758</v>
      </c>
      <c r="C36" s="43">
        <v>32</v>
      </c>
      <c r="D36" s="100">
        <v>12</v>
      </c>
      <c r="E36" s="96">
        <v>0</v>
      </c>
      <c r="F36" s="96">
        <v>1</v>
      </c>
      <c r="G36" s="96">
        <v>6</v>
      </c>
      <c r="H36" s="96">
        <v>0</v>
      </c>
      <c r="I36" s="96">
        <v>0</v>
      </c>
      <c r="J36" s="96">
        <v>0</v>
      </c>
      <c r="K36" s="96">
        <v>3</v>
      </c>
      <c r="L36" s="96">
        <v>1</v>
      </c>
      <c r="M36" s="96">
        <v>0</v>
      </c>
      <c r="N36" s="96">
        <v>1</v>
      </c>
      <c r="O36" s="96">
        <v>0</v>
      </c>
      <c r="P36" s="96">
        <v>0</v>
      </c>
      <c r="Q36" s="96">
        <v>0</v>
      </c>
      <c r="R36" s="96">
        <v>3</v>
      </c>
      <c r="S36" s="96">
        <v>0</v>
      </c>
      <c r="T36" s="96">
        <v>0</v>
      </c>
      <c r="U36" s="96">
        <v>0</v>
      </c>
      <c r="V36" s="96">
        <v>1</v>
      </c>
      <c r="W36" s="96">
        <v>1</v>
      </c>
      <c r="X36" s="96">
        <v>0</v>
      </c>
      <c r="Y36" s="96">
        <v>2</v>
      </c>
      <c r="Z36" s="96">
        <v>0</v>
      </c>
      <c r="AA36" s="96">
        <v>0</v>
      </c>
      <c r="AB36" s="96">
        <v>0</v>
      </c>
      <c r="AC36" s="96">
        <v>0</v>
      </c>
      <c r="AD36" s="96">
        <v>0</v>
      </c>
      <c r="AE36" s="96">
        <v>0</v>
      </c>
      <c r="AF36" s="96">
        <v>0</v>
      </c>
      <c r="AG36" s="96">
        <v>0</v>
      </c>
      <c r="AH36" s="96">
        <v>0</v>
      </c>
      <c r="AI36" s="96">
        <v>0</v>
      </c>
    </row>
    <row r="37" spans="1:35" ht="27.75" customHeight="1">
      <c r="A37" s="38" t="s">
        <v>759</v>
      </c>
      <c r="B37" s="39" t="s">
        <v>760</v>
      </c>
      <c r="C37" s="43">
        <v>33</v>
      </c>
      <c r="D37" s="100">
        <v>1</v>
      </c>
      <c r="E37" s="96">
        <v>1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</v>
      </c>
      <c r="AE37" s="96">
        <v>0</v>
      </c>
      <c r="AF37" s="96">
        <v>0</v>
      </c>
      <c r="AG37" s="96">
        <v>0</v>
      </c>
      <c r="AH37" s="96">
        <v>0</v>
      </c>
      <c r="AI37" s="96">
        <v>0</v>
      </c>
    </row>
    <row r="38" spans="1:35" ht="21" customHeight="1">
      <c r="A38" s="38" t="s">
        <v>761</v>
      </c>
      <c r="B38" s="39">
        <v>188</v>
      </c>
      <c r="C38" s="43">
        <v>34</v>
      </c>
      <c r="D38" s="100">
        <v>4</v>
      </c>
      <c r="E38" s="96">
        <v>2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0</v>
      </c>
      <c r="AF38" s="96">
        <v>0</v>
      </c>
      <c r="AG38" s="96">
        <v>1</v>
      </c>
      <c r="AH38" s="96">
        <v>0</v>
      </c>
      <c r="AI38" s="96">
        <v>0</v>
      </c>
    </row>
    <row r="39" spans="1:35" ht="27.75" customHeight="1">
      <c r="A39" s="38" t="s">
        <v>762</v>
      </c>
      <c r="B39" s="39" t="s">
        <v>81</v>
      </c>
      <c r="C39" s="43">
        <v>35</v>
      </c>
      <c r="D39" s="100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</row>
    <row r="40" spans="1:35" ht="27" customHeight="1">
      <c r="A40" s="38" t="s">
        <v>764</v>
      </c>
      <c r="B40" s="39" t="s">
        <v>82</v>
      </c>
      <c r="C40" s="43">
        <v>36</v>
      </c>
      <c r="D40" s="100">
        <v>141</v>
      </c>
      <c r="E40" s="96">
        <v>9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4</v>
      </c>
      <c r="L40" s="96">
        <v>1</v>
      </c>
      <c r="M40" s="96">
        <v>0</v>
      </c>
      <c r="N40" s="96">
        <v>0</v>
      </c>
      <c r="O40" s="96">
        <v>0</v>
      </c>
      <c r="P40" s="96">
        <v>2</v>
      </c>
      <c r="Q40" s="96">
        <v>0</v>
      </c>
      <c r="R40" s="96">
        <v>1</v>
      </c>
      <c r="S40" s="96">
        <v>1</v>
      </c>
      <c r="T40" s="96">
        <v>2</v>
      </c>
      <c r="U40" s="96">
        <v>2</v>
      </c>
      <c r="V40" s="96">
        <v>0</v>
      </c>
      <c r="W40" s="96">
        <v>0</v>
      </c>
      <c r="X40" s="96">
        <v>0</v>
      </c>
      <c r="Y40" s="96">
        <v>2</v>
      </c>
      <c r="Z40" s="96">
        <v>0</v>
      </c>
      <c r="AA40" s="96">
        <v>0</v>
      </c>
      <c r="AB40" s="96">
        <v>2</v>
      </c>
      <c r="AC40" s="96">
        <v>0</v>
      </c>
      <c r="AD40" s="96">
        <v>0</v>
      </c>
      <c r="AE40" s="96">
        <v>0</v>
      </c>
      <c r="AF40" s="96">
        <v>0</v>
      </c>
      <c r="AG40" s="96">
        <v>1</v>
      </c>
      <c r="AH40" s="96">
        <v>0</v>
      </c>
      <c r="AI40" s="96">
        <v>0</v>
      </c>
    </row>
    <row r="41" spans="1:35" ht="19.5" customHeight="1">
      <c r="A41" s="38" t="s">
        <v>766</v>
      </c>
      <c r="B41" s="39">
        <v>200</v>
      </c>
      <c r="C41" s="43">
        <v>37</v>
      </c>
      <c r="D41" s="100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6">
        <v>0</v>
      </c>
      <c r="AD41" s="96">
        <v>0</v>
      </c>
      <c r="AE41" s="96">
        <v>0</v>
      </c>
      <c r="AF41" s="96">
        <v>0</v>
      </c>
      <c r="AG41" s="96">
        <v>0</v>
      </c>
      <c r="AH41" s="96">
        <v>0</v>
      </c>
      <c r="AI41" s="96">
        <v>0</v>
      </c>
    </row>
    <row r="42" spans="1:35" ht="18.75" customHeight="1">
      <c r="A42" s="38" t="s">
        <v>510</v>
      </c>
      <c r="B42" s="39" t="s">
        <v>767</v>
      </c>
      <c r="C42" s="43">
        <v>38</v>
      </c>
      <c r="D42" s="100">
        <v>7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1</v>
      </c>
      <c r="L42" s="96">
        <v>0</v>
      </c>
      <c r="M42" s="96">
        <v>0</v>
      </c>
      <c r="N42" s="96">
        <v>0</v>
      </c>
      <c r="O42" s="96">
        <v>0</v>
      </c>
      <c r="P42" s="96">
        <v>1</v>
      </c>
      <c r="Q42" s="96">
        <v>0</v>
      </c>
      <c r="R42" s="96">
        <v>1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v>1</v>
      </c>
      <c r="Z42" s="96">
        <v>0</v>
      </c>
      <c r="AA42" s="96">
        <v>0</v>
      </c>
      <c r="AB42" s="96">
        <v>1</v>
      </c>
      <c r="AC42" s="96">
        <v>0</v>
      </c>
      <c r="AD42" s="96">
        <v>0</v>
      </c>
      <c r="AE42" s="96">
        <v>0</v>
      </c>
      <c r="AF42" s="96">
        <v>0</v>
      </c>
      <c r="AG42" s="96">
        <v>0</v>
      </c>
      <c r="AH42" s="96">
        <v>0</v>
      </c>
      <c r="AI42" s="96">
        <v>0</v>
      </c>
    </row>
    <row r="43" spans="1:35" ht="23.25" customHeight="1">
      <c r="A43" s="38" t="s">
        <v>768</v>
      </c>
      <c r="B43" s="39" t="s">
        <v>769</v>
      </c>
      <c r="C43" s="43">
        <v>39</v>
      </c>
      <c r="D43" s="100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0</v>
      </c>
      <c r="U43" s="96">
        <v>0</v>
      </c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6">
        <v>0</v>
      </c>
      <c r="AD43" s="96">
        <v>0</v>
      </c>
      <c r="AE43" s="96">
        <v>0</v>
      </c>
      <c r="AF43" s="96">
        <v>0</v>
      </c>
      <c r="AG43" s="96">
        <v>0</v>
      </c>
      <c r="AH43" s="96">
        <v>0</v>
      </c>
      <c r="AI43" s="96">
        <v>0</v>
      </c>
    </row>
    <row r="44" spans="1:35" ht="22.5" customHeight="1">
      <c r="A44" s="38" t="s">
        <v>770</v>
      </c>
      <c r="B44" s="39" t="s">
        <v>771</v>
      </c>
      <c r="C44" s="43">
        <v>40</v>
      </c>
      <c r="D44" s="100">
        <v>4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1</v>
      </c>
      <c r="L44" s="96">
        <v>0</v>
      </c>
      <c r="M44" s="96">
        <v>0</v>
      </c>
      <c r="N44" s="96">
        <v>0</v>
      </c>
      <c r="O44" s="96">
        <v>0</v>
      </c>
      <c r="P44" s="96">
        <v>1</v>
      </c>
      <c r="Q44" s="96">
        <v>0</v>
      </c>
      <c r="R44" s="96">
        <v>1</v>
      </c>
      <c r="S44" s="96">
        <v>0</v>
      </c>
      <c r="T44" s="96">
        <v>0</v>
      </c>
      <c r="U44" s="96">
        <v>0</v>
      </c>
      <c r="V44" s="96">
        <v>0</v>
      </c>
      <c r="W44" s="96">
        <v>0</v>
      </c>
      <c r="X44" s="96">
        <v>0</v>
      </c>
      <c r="Y44" s="96">
        <v>1</v>
      </c>
      <c r="Z44" s="96">
        <v>0</v>
      </c>
      <c r="AA44" s="96">
        <v>0</v>
      </c>
      <c r="AB44" s="96">
        <v>1</v>
      </c>
      <c r="AC44" s="96">
        <v>0</v>
      </c>
      <c r="AD44" s="96">
        <v>0</v>
      </c>
      <c r="AE44" s="96">
        <v>0</v>
      </c>
      <c r="AF44" s="96">
        <v>0</v>
      </c>
      <c r="AG44" s="96">
        <v>0</v>
      </c>
      <c r="AH44" s="96">
        <v>0</v>
      </c>
      <c r="AI44" s="96">
        <v>0</v>
      </c>
    </row>
    <row r="45" spans="1:35" ht="24" customHeight="1">
      <c r="A45" s="38" t="s">
        <v>510</v>
      </c>
      <c r="B45" s="39" t="s">
        <v>772</v>
      </c>
      <c r="C45" s="43">
        <v>41</v>
      </c>
      <c r="D45" s="100">
        <v>416</v>
      </c>
      <c r="E45" s="96">
        <v>89</v>
      </c>
      <c r="F45" s="96">
        <v>18</v>
      </c>
      <c r="G45" s="96">
        <v>98</v>
      </c>
      <c r="H45" s="96">
        <v>42</v>
      </c>
      <c r="I45" s="96">
        <v>86</v>
      </c>
      <c r="J45" s="96">
        <v>1</v>
      </c>
      <c r="K45" s="96">
        <v>80</v>
      </c>
      <c r="L45" s="96">
        <v>16</v>
      </c>
      <c r="M45" s="96">
        <v>12</v>
      </c>
      <c r="N45" s="96">
        <v>10</v>
      </c>
      <c r="O45" s="96">
        <v>0</v>
      </c>
      <c r="P45" s="96">
        <v>11</v>
      </c>
      <c r="Q45" s="96">
        <v>10</v>
      </c>
      <c r="R45" s="96">
        <v>31</v>
      </c>
      <c r="S45" s="96">
        <v>24</v>
      </c>
      <c r="T45" s="96">
        <v>15</v>
      </c>
      <c r="U45" s="96">
        <v>22</v>
      </c>
      <c r="V45" s="96">
        <v>18</v>
      </c>
      <c r="W45" s="96">
        <v>18</v>
      </c>
      <c r="X45" s="96">
        <v>0</v>
      </c>
      <c r="Y45" s="96">
        <v>40</v>
      </c>
      <c r="Z45" s="96">
        <v>8</v>
      </c>
      <c r="AA45" s="96">
        <v>0</v>
      </c>
      <c r="AB45" s="96">
        <v>17</v>
      </c>
      <c r="AC45" s="96">
        <v>0</v>
      </c>
      <c r="AD45" s="96">
        <v>11</v>
      </c>
      <c r="AE45" s="96">
        <v>1</v>
      </c>
      <c r="AF45" s="96">
        <v>0</v>
      </c>
      <c r="AG45" s="96">
        <v>11</v>
      </c>
      <c r="AH45" s="96">
        <v>1</v>
      </c>
      <c r="AI45" s="96">
        <v>28</v>
      </c>
    </row>
    <row r="46" spans="1:35" ht="41.25" customHeight="1">
      <c r="A46" s="38" t="s">
        <v>1002</v>
      </c>
      <c r="B46" s="39" t="s">
        <v>774</v>
      </c>
      <c r="C46" s="43">
        <v>42</v>
      </c>
      <c r="D46" s="100">
        <v>25</v>
      </c>
      <c r="E46" s="96">
        <v>0</v>
      </c>
      <c r="F46" s="96">
        <v>0</v>
      </c>
      <c r="G46" s="96">
        <v>20</v>
      </c>
      <c r="H46" s="96">
        <v>20</v>
      </c>
      <c r="I46" s="96">
        <v>0</v>
      </c>
      <c r="J46" s="96">
        <v>0</v>
      </c>
      <c r="K46" s="96">
        <v>1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1</v>
      </c>
      <c r="T46" s="96">
        <v>0</v>
      </c>
      <c r="U46" s="96">
        <v>1</v>
      </c>
      <c r="V46" s="96">
        <v>0</v>
      </c>
      <c r="W46" s="96">
        <v>0</v>
      </c>
      <c r="X46" s="96">
        <v>0</v>
      </c>
      <c r="Y46" s="96">
        <v>0</v>
      </c>
      <c r="Z46" s="96">
        <v>0</v>
      </c>
      <c r="AA46" s="96">
        <v>0</v>
      </c>
      <c r="AB46" s="96">
        <v>0</v>
      </c>
      <c r="AC46" s="96">
        <v>0</v>
      </c>
      <c r="AD46" s="96">
        <v>0</v>
      </c>
      <c r="AE46" s="96">
        <v>0</v>
      </c>
      <c r="AF46" s="96">
        <v>0</v>
      </c>
      <c r="AG46" s="96">
        <v>5</v>
      </c>
      <c r="AH46" s="96">
        <v>0</v>
      </c>
      <c r="AI46" s="96">
        <v>15</v>
      </c>
    </row>
    <row r="47" spans="1:35" ht="23.25" customHeight="1">
      <c r="A47" s="38" t="s">
        <v>775</v>
      </c>
      <c r="B47" s="39">
        <v>213</v>
      </c>
      <c r="C47" s="43">
        <v>43</v>
      </c>
      <c r="D47" s="100">
        <v>143</v>
      </c>
      <c r="E47" s="96">
        <v>43</v>
      </c>
      <c r="F47" s="96">
        <v>0</v>
      </c>
      <c r="G47" s="96">
        <v>52</v>
      </c>
      <c r="H47" s="96">
        <v>7</v>
      </c>
      <c r="I47" s="96">
        <v>66</v>
      </c>
      <c r="J47" s="96">
        <v>0</v>
      </c>
      <c r="K47" s="96">
        <v>24</v>
      </c>
      <c r="L47" s="96">
        <v>6</v>
      </c>
      <c r="M47" s="96">
        <v>2</v>
      </c>
      <c r="N47" s="96">
        <v>6</v>
      </c>
      <c r="O47" s="96">
        <v>0</v>
      </c>
      <c r="P47" s="96">
        <v>3</v>
      </c>
      <c r="Q47" s="96">
        <v>1</v>
      </c>
      <c r="R47" s="96">
        <v>12</v>
      </c>
      <c r="S47" s="96">
        <v>8</v>
      </c>
      <c r="T47" s="96">
        <v>3</v>
      </c>
      <c r="U47" s="96">
        <v>7</v>
      </c>
      <c r="V47" s="96">
        <v>5</v>
      </c>
      <c r="W47" s="96">
        <v>5</v>
      </c>
      <c r="X47" s="96">
        <v>0</v>
      </c>
      <c r="Y47" s="96">
        <v>12</v>
      </c>
      <c r="Z47" s="96">
        <v>2</v>
      </c>
      <c r="AA47" s="96">
        <v>0</v>
      </c>
      <c r="AB47" s="96">
        <v>7</v>
      </c>
      <c r="AC47" s="96">
        <v>0</v>
      </c>
      <c r="AD47" s="96">
        <v>4</v>
      </c>
      <c r="AE47" s="96">
        <v>0</v>
      </c>
      <c r="AF47" s="96">
        <v>0</v>
      </c>
      <c r="AG47" s="96">
        <v>2</v>
      </c>
      <c r="AH47" s="96">
        <v>0</v>
      </c>
      <c r="AI47" s="96">
        <v>1</v>
      </c>
    </row>
    <row r="48" spans="1:35" ht="42" customHeight="1">
      <c r="A48" s="38" t="s">
        <v>776</v>
      </c>
      <c r="B48" s="39" t="s">
        <v>777</v>
      </c>
      <c r="C48" s="43">
        <v>44</v>
      </c>
      <c r="D48" s="100">
        <v>211</v>
      </c>
      <c r="E48" s="96">
        <v>42</v>
      </c>
      <c r="F48" s="96">
        <v>7</v>
      </c>
      <c r="G48" s="96">
        <v>10</v>
      </c>
      <c r="H48" s="96">
        <v>4</v>
      </c>
      <c r="I48" s="96">
        <v>11</v>
      </c>
      <c r="J48" s="96">
        <v>1</v>
      </c>
      <c r="K48" s="96">
        <v>48</v>
      </c>
      <c r="L48" s="96">
        <v>9</v>
      </c>
      <c r="M48" s="96">
        <v>9</v>
      </c>
      <c r="N48" s="96">
        <v>3</v>
      </c>
      <c r="O48" s="96">
        <v>0</v>
      </c>
      <c r="P48" s="96">
        <v>5</v>
      </c>
      <c r="Q48" s="96">
        <v>8</v>
      </c>
      <c r="R48" s="96">
        <v>19</v>
      </c>
      <c r="S48" s="96">
        <v>11</v>
      </c>
      <c r="T48" s="96">
        <v>10</v>
      </c>
      <c r="U48" s="96">
        <v>13</v>
      </c>
      <c r="V48" s="96">
        <v>13</v>
      </c>
      <c r="W48" s="96">
        <v>13</v>
      </c>
      <c r="X48" s="96">
        <v>0</v>
      </c>
      <c r="Y48" s="96">
        <v>22</v>
      </c>
      <c r="Z48" s="96">
        <v>5</v>
      </c>
      <c r="AA48" s="96">
        <v>0</v>
      </c>
      <c r="AB48" s="96">
        <v>8</v>
      </c>
      <c r="AC48" s="96">
        <v>0</v>
      </c>
      <c r="AD48" s="96">
        <v>7</v>
      </c>
      <c r="AE48" s="96">
        <v>1</v>
      </c>
      <c r="AF48" s="96">
        <v>0</v>
      </c>
      <c r="AG48" s="96">
        <v>4</v>
      </c>
      <c r="AH48" s="96">
        <v>0</v>
      </c>
      <c r="AI48" s="96">
        <v>2</v>
      </c>
    </row>
    <row r="49" spans="1:35" ht="22.5" customHeight="1">
      <c r="A49" s="38" t="s">
        <v>778</v>
      </c>
      <c r="B49" s="39">
        <v>226</v>
      </c>
      <c r="C49" s="43">
        <v>45</v>
      </c>
      <c r="D49" s="100">
        <v>6</v>
      </c>
      <c r="E49" s="96">
        <v>3</v>
      </c>
      <c r="F49" s="96">
        <v>1</v>
      </c>
      <c r="G49" s="96">
        <v>4</v>
      </c>
      <c r="H49" s="96">
        <v>1</v>
      </c>
      <c r="I49" s="96">
        <v>2</v>
      </c>
      <c r="J49" s="96">
        <v>0</v>
      </c>
      <c r="K49" s="96">
        <v>1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1</v>
      </c>
      <c r="S49" s="96">
        <v>0</v>
      </c>
      <c r="T49" s="96">
        <v>0</v>
      </c>
      <c r="U49" s="96">
        <v>0</v>
      </c>
      <c r="V49" s="96">
        <v>0</v>
      </c>
      <c r="W49" s="96">
        <v>0</v>
      </c>
      <c r="X49" s="96">
        <v>0</v>
      </c>
      <c r="Y49" s="96">
        <v>1</v>
      </c>
      <c r="Z49" s="96">
        <v>0</v>
      </c>
      <c r="AA49" s="96">
        <v>0</v>
      </c>
      <c r="AB49" s="96">
        <v>1</v>
      </c>
      <c r="AC49" s="96">
        <v>0</v>
      </c>
      <c r="AD49" s="96">
        <v>0</v>
      </c>
      <c r="AE49" s="96">
        <v>0</v>
      </c>
      <c r="AF49" s="96">
        <v>0</v>
      </c>
      <c r="AG49" s="96">
        <v>0</v>
      </c>
      <c r="AH49" s="96">
        <v>0</v>
      </c>
      <c r="AI49" s="96">
        <v>0</v>
      </c>
    </row>
    <row r="50" spans="1:35" ht="21.75" customHeight="1">
      <c r="A50" s="38" t="s">
        <v>510</v>
      </c>
      <c r="B50" s="39" t="s">
        <v>779</v>
      </c>
      <c r="C50" s="43">
        <v>46</v>
      </c>
      <c r="D50" s="100">
        <v>2769</v>
      </c>
      <c r="E50" s="96">
        <v>241</v>
      </c>
      <c r="F50" s="96">
        <v>1083</v>
      </c>
      <c r="G50" s="96">
        <v>380</v>
      </c>
      <c r="H50" s="96">
        <v>8</v>
      </c>
      <c r="I50" s="96">
        <v>28</v>
      </c>
      <c r="J50" s="96">
        <v>81</v>
      </c>
      <c r="K50" s="96">
        <v>978</v>
      </c>
      <c r="L50" s="96">
        <v>232</v>
      </c>
      <c r="M50" s="96">
        <v>78</v>
      </c>
      <c r="N50" s="96">
        <v>27</v>
      </c>
      <c r="O50" s="96">
        <v>4</v>
      </c>
      <c r="P50" s="96">
        <v>96</v>
      </c>
      <c r="Q50" s="96">
        <v>79</v>
      </c>
      <c r="R50" s="96">
        <v>408</v>
      </c>
      <c r="S50" s="96">
        <v>373</v>
      </c>
      <c r="T50" s="96">
        <v>118</v>
      </c>
      <c r="U50" s="96">
        <v>359</v>
      </c>
      <c r="V50" s="96">
        <v>234</v>
      </c>
      <c r="W50" s="96">
        <v>232</v>
      </c>
      <c r="X50" s="96">
        <v>1</v>
      </c>
      <c r="Y50" s="96">
        <v>385</v>
      </c>
      <c r="Z50" s="96">
        <v>40</v>
      </c>
      <c r="AA50" s="96">
        <v>4</v>
      </c>
      <c r="AB50" s="96">
        <v>221</v>
      </c>
      <c r="AC50" s="96">
        <v>1</v>
      </c>
      <c r="AD50" s="96">
        <v>167</v>
      </c>
      <c r="AE50" s="96">
        <v>62</v>
      </c>
      <c r="AF50" s="96">
        <v>15</v>
      </c>
      <c r="AG50" s="96">
        <v>57</v>
      </c>
      <c r="AH50" s="96">
        <v>1</v>
      </c>
      <c r="AI50" s="96">
        <v>12</v>
      </c>
    </row>
    <row r="51" spans="1:35" ht="54" customHeight="1">
      <c r="A51" s="38" t="s">
        <v>780</v>
      </c>
      <c r="B51" s="39" t="s">
        <v>781</v>
      </c>
      <c r="C51" s="43">
        <v>47</v>
      </c>
      <c r="D51" s="94">
        <v>2512</v>
      </c>
      <c r="E51" s="90">
        <v>151</v>
      </c>
      <c r="F51" s="90">
        <v>1064</v>
      </c>
      <c r="G51" s="90">
        <v>348</v>
      </c>
      <c r="H51" s="90">
        <v>7</v>
      </c>
      <c r="I51" s="90">
        <v>24</v>
      </c>
      <c r="J51" s="90">
        <v>81</v>
      </c>
      <c r="K51" s="90">
        <v>934</v>
      </c>
      <c r="L51" s="90">
        <v>227</v>
      </c>
      <c r="M51" s="90">
        <v>73</v>
      </c>
      <c r="N51" s="90">
        <v>25</v>
      </c>
      <c r="O51" s="90">
        <v>3</v>
      </c>
      <c r="P51" s="90">
        <v>77</v>
      </c>
      <c r="Q51" s="90">
        <v>78</v>
      </c>
      <c r="R51" s="90">
        <v>401</v>
      </c>
      <c r="S51" s="90">
        <v>366</v>
      </c>
      <c r="T51" s="90">
        <v>89</v>
      </c>
      <c r="U51" s="90">
        <v>343</v>
      </c>
      <c r="V51" s="90">
        <v>229</v>
      </c>
      <c r="W51" s="90">
        <v>227</v>
      </c>
      <c r="X51" s="90">
        <v>1</v>
      </c>
      <c r="Y51" s="90">
        <v>362</v>
      </c>
      <c r="Z51" s="90">
        <v>40</v>
      </c>
      <c r="AA51" s="90">
        <v>4</v>
      </c>
      <c r="AB51" s="90">
        <v>209</v>
      </c>
      <c r="AC51" s="90">
        <v>0</v>
      </c>
      <c r="AD51" s="90">
        <v>164</v>
      </c>
      <c r="AE51" s="90">
        <v>62</v>
      </c>
      <c r="AF51" s="90">
        <v>15</v>
      </c>
      <c r="AG51" s="90">
        <v>46</v>
      </c>
      <c r="AH51" s="90">
        <v>1</v>
      </c>
      <c r="AI51" s="90">
        <v>12</v>
      </c>
    </row>
    <row r="52" spans="1:35" ht="21" customHeight="1">
      <c r="A52" s="38" t="s">
        <v>778</v>
      </c>
      <c r="B52" s="39">
        <v>229</v>
      </c>
      <c r="C52" s="37">
        <v>48</v>
      </c>
      <c r="D52" s="94">
        <v>1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0">
        <v>0</v>
      </c>
      <c r="Y52" s="90">
        <v>0</v>
      </c>
      <c r="Z52" s="90">
        <v>0</v>
      </c>
      <c r="AA52" s="90">
        <v>0</v>
      </c>
      <c r="AB52" s="90">
        <v>0</v>
      </c>
      <c r="AC52" s="90">
        <v>0</v>
      </c>
      <c r="AD52" s="90">
        <v>0</v>
      </c>
      <c r="AE52" s="90">
        <v>0</v>
      </c>
      <c r="AF52" s="90">
        <v>0</v>
      </c>
      <c r="AG52" s="90">
        <v>0</v>
      </c>
      <c r="AH52" s="90">
        <v>0</v>
      </c>
      <c r="AI52" s="90">
        <v>0</v>
      </c>
    </row>
    <row r="53" spans="1:35" ht="20.25">
      <c r="A53" s="38" t="s">
        <v>510</v>
      </c>
      <c r="B53" s="39" t="s">
        <v>782</v>
      </c>
      <c r="C53" s="43">
        <v>49</v>
      </c>
      <c r="D53" s="100">
        <v>427</v>
      </c>
      <c r="E53" s="96">
        <v>351</v>
      </c>
      <c r="F53" s="96">
        <v>0</v>
      </c>
      <c r="G53" s="96">
        <v>52</v>
      </c>
      <c r="H53" s="96">
        <v>0</v>
      </c>
      <c r="I53" s="96">
        <v>3</v>
      </c>
      <c r="J53" s="96">
        <v>0</v>
      </c>
      <c r="K53" s="96">
        <v>25</v>
      </c>
      <c r="L53" s="96">
        <v>6</v>
      </c>
      <c r="M53" s="96">
        <v>1</v>
      </c>
      <c r="N53" s="96">
        <v>0</v>
      </c>
      <c r="O53" s="96">
        <v>1</v>
      </c>
      <c r="P53" s="96">
        <v>12</v>
      </c>
      <c r="Q53" s="96">
        <v>2</v>
      </c>
      <c r="R53" s="96">
        <v>6</v>
      </c>
      <c r="S53" s="96">
        <v>7</v>
      </c>
      <c r="T53" s="96">
        <v>10</v>
      </c>
      <c r="U53" s="96">
        <v>11</v>
      </c>
      <c r="V53" s="96">
        <v>2</v>
      </c>
      <c r="W53" s="96">
        <v>2</v>
      </c>
      <c r="X53" s="96">
        <v>0</v>
      </c>
      <c r="Y53" s="96">
        <v>12</v>
      </c>
      <c r="Z53" s="96">
        <v>0</v>
      </c>
      <c r="AA53" s="96">
        <v>1</v>
      </c>
      <c r="AB53" s="96">
        <v>7</v>
      </c>
      <c r="AC53" s="96">
        <v>1</v>
      </c>
      <c r="AD53" s="96">
        <v>6</v>
      </c>
      <c r="AE53" s="96">
        <v>0</v>
      </c>
      <c r="AF53" s="96">
        <v>0</v>
      </c>
      <c r="AG53" s="96">
        <v>42</v>
      </c>
      <c r="AH53" s="96">
        <v>0</v>
      </c>
      <c r="AI53" s="96">
        <v>2</v>
      </c>
    </row>
    <row r="54" spans="1:35" ht="27.75" customHeight="1">
      <c r="A54" s="38" t="s">
        <v>783</v>
      </c>
      <c r="B54" s="39">
        <v>256</v>
      </c>
      <c r="C54" s="43">
        <v>50</v>
      </c>
      <c r="D54" s="100">
        <v>181</v>
      </c>
      <c r="E54" s="96">
        <v>132</v>
      </c>
      <c r="F54" s="96">
        <v>0</v>
      </c>
      <c r="G54" s="96">
        <v>31</v>
      </c>
      <c r="H54" s="96">
        <v>0</v>
      </c>
      <c r="I54" s="96">
        <v>1</v>
      </c>
      <c r="J54" s="96">
        <v>0</v>
      </c>
      <c r="K54" s="96">
        <v>11</v>
      </c>
      <c r="L54" s="96">
        <v>4</v>
      </c>
      <c r="M54" s="96">
        <v>1</v>
      </c>
      <c r="N54" s="96">
        <v>0</v>
      </c>
      <c r="O54" s="96">
        <v>0</v>
      </c>
      <c r="P54" s="96">
        <v>5</v>
      </c>
      <c r="Q54" s="96">
        <v>1</v>
      </c>
      <c r="R54" s="96">
        <v>3</v>
      </c>
      <c r="S54" s="96">
        <v>2</v>
      </c>
      <c r="T54" s="96">
        <v>5</v>
      </c>
      <c r="U54" s="96">
        <v>4</v>
      </c>
      <c r="V54" s="96">
        <v>0</v>
      </c>
      <c r="W54" s="96">
        <v>0</v>
      </c>
      <c r="X54" s="96">
        <v>0</v>
      </c>
      <c r="Y54" s="96">
        <v>7</v>
      </c>
      <c r="Z54" s="96">
        <v>0</v>
      </c>
      <c r="AA54" s="96">
        <v>1</v>
      </c>
      <c r="AB54" s="96">
        <v>3</v>
      </c>
      <c r="AC54" s="96">
        <v>1</v>
      </c>
      <c r="AD54" s="96">
        <v>2</v>
      </c>
      <c r="AE54" s="96">
        <v>0</v>
      </c>
      <c r="AF54" s="96">
        <v>0</v>
      </c>
      <c r="AG54" s="96">
        <v>21</v>
      </c>
      <c r="AH54" s="96">
        <v>0</v>
      </c>
      <c r="AI54" s="96">
        <v>0</v>
      </c>
    </row>
    <row r="55" spans="1:35" ht="24" customHeight="1">
      <c r="A55" s="38" t="s">
        <v>784</v>
      </c>
      <c r="B55" s="39">
        <v>258</v>
      </c>
      <c r="C55" s="43">
        <v>51</v>
      </c>
      <c r="D55" s="100">
        <v>28</v>
      </c>
      <c r="E55" s="96">
        <v>26</v>
      </c>
      <c r="F55" s="96">
        <v>0</v>
      </c>
      <c r="G55" s="96">
        <v>16</v>
      </c>
      <c r="H55" s="96">
        <v>0</v>
      </c>
      <c r="I55" s="96">
        <v>0</v>
      </c>
      <c r="J55" s="96">
        <v>0</v>
      </c>
      <c r="K55" s="96">
        <v>1</v>
      </c>
      <c r="L55" s="96">
        <v>0</v>
      </c>
      <c r="M55" s="96">
        <v>0</v>
      </c>
      <c r="N55" s="96">
        <v>0</v>
      </c>
      <c r="O55" s="96">
        <v>0</v>
      </c>
      <c r="P55" s="96">
        <v>1</v>
      </c>
      <c r="Q55" s="96">
        <v>0</v>
      </c>
      <c r="R55" s="96">
        <v>0</v>
      </c>
      <c r="S55" s="96">
        <v>0</v>
      </c>
      <c r="T55" s="96">
        <v>1</v>
      </c>
      <c r="U55" s="96">
        <v>1</v>
      </c>
      <c r="V55" s="96">
        <v>0</v>
      </c>
      <c r="W55" s="96">
        <v>0</v>
      </c>
      <c r="X55" s="96">
        <v>0</v>
      </c>
      <c r="Y55" s="96">
        <v>0</v>
      </c>
      <c r="Z55" s="96">
        <v>0</v>
      </c>
      <c r="AA55" s="96">
        <v>0</v>
      </c>
      <c r="AB55" s="96">
        <v>0</v>
      </c>
      <c r="AC55" s="96">
        <v>0</v>
      </c>
      <c r="AD55" s="96">
        <v>0</v>
      </c>
      <c r="AE55" s="96">
        <v>0</v>
      </c>
      <c r="AF55" s="96">
        <v>0</v>
      </c>
      <c r="AG55" s="96">
        <v>2</v>
      </c>
      <c r="AH55" s="96">
        <v>0</v>
      </c>
      <c r="AI55" s="96">
        <v>0</v>
      </c>
    </row>
    <row r="56" spans="1:35" ht="23.25" customHeight="1">
      <c r="A56" s="38" t="s">
        <v>510</v>
      </c>
      <c r="B56" s="39" t="s">
        <v>785</v>
      </c>
      <c r="C56" s="43">
        <v>52</v>
      </c>
      <c r="D56" s="100">
        <v>445</v>
      </c>
      <c r="E56" s="96">
        <v>130</v>
      </c>
      <c r="F56" s="96">
        <v>0</v>
      </c>
      <c r="G56" s="96">
        <v>0</v>
      </c>
      <c r="H56" s="96">
        <v>0</v>
      </c>
      <c r="I56" s="96">
        <v>92</v>
      </c>
      <c r="J56" s="96">
        <v>0</v>
      </c>
      <c r="K56" s="96">
        <v>28</v>
      </c>
      <c r="L56" s="96">
        <v>2</v>
      </c>
      <c r="M56" s="96">
        <v>0</v>
      </c>
      <c r="N56" s="96">
        <v>2</v>
      </c>
      <c r="O56" s="96">
        <v>1</v>
      </c>
      <c r="P56" s="96">
        <v>5</v>
      </c>
      <c r="Q56" s="96">
        <v>3</v>
      </c>
      <c r="R56" s="96">
        <v>11</v>
      </c>
      <c r="S56" s="96">
        <v>10</v>
      </c>
      <c r="T56" s="96">
        <v>4</v>
      </c>
      <c r="U56" s="96">
        <v>9</v>
      </c>
      <c r="V56" s="96">
        <v>6</v>
      </c>
      <c r="W56" s="96">
        <v>6</v>
      </c>
      <c r="X56" s="96">
        <v>0</v>
      </c>
      <c r="Y56" s="96">
        <v>13</v>
      </c>
      <c r="Z56" s="96">
        <v>2</v>
      </c>
      <c r="AA56" s="96">
        <v>0</v>
      </c>
      <c r="AB56" s="96">
        <v>8</v>
      </c>
      <c r="AC56" s="96">
        <v>0</v>
      </c>
      <c r="AD56" s="96">
        <v>0</v>
      </c>
      <c r="AE56" s="96">
        <v>0</v>
      </c>
      <c r="AF56" s="96">
        <v>0</v>
      </c>
      <c r="AG56" s="96">
        <v>3</v>
      </c>
      <c r="AH56" s="96">
        <v>0</v>
      </c>
      <c r="AI56" s="96">
        <v>2</v>
      </c>
    </row>
    <row r="57" spans="1:35" ht="52.5" customHeight="1">
      <c r="A57" s="38" t="s">
        <v>786</v>
      </c>
      <c r="B57" s="39">
        <v>263</v>
      </c>
      <c r="C57" s="43">
        <v>53</v>
      </c>
      <c r="D57" s="100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96">
        <v>0</v>
      </c>
      <c r="U57" s="96">
        <v>0</v>
      </c>
      <c r="V57" s="96">
        <v>0</v>
      </c>
      <c r="W57" s="96">
        <v>0</v>
      </c>
      <c r="X57" s="96">
        <v>0</v>
      </c>
      <c r="Y57" s="96">
        <v>0</v>
      </c>
      <c r="Z57" s="96">
        <v>0</v>
      </c>
      <c r="AA57" s="96">
        <v>0</v>
      </c>
      <c r="AB57" s="96">
        <v>0</v>
      </c>
      <c r="AC57" s="96">
        <v>0</v>
      </c>
      <c r="AD57" s="96">
        <v>0</v>
      </c>
      <c r="AE57" s="96">
        <v>0</v>
      </c>
      <c r="AF57" s="96">
        <v>0</v>
      </c>
      <c r="AG57" s="96">
        <v>0</v>
      </c>
      <c r="AH57" s="96">
        <v>0</v>
      </c>
      <c r="AI57" s="96">
        <v>0</v>
      </c>
    </row>
    <row r="58" spans="1:35" ht="40.5" customHeight="1">
      <c r="A58" s="38" t="s">
        <v>787</v>
      </c>
      <c r="B58" s="39">
        <v>264</v>
      </c>
      <c r="C58" s="43">
        <v>54</v>
      </c>
      <c r="D58" s="100">
        <v>444</v>
      </c>
      <c r="E58" s="96">
        <v>130</v>
      </c>
      <c r="F58" s="96">
        <v>0</v>
      </c>
      <c r="G58" s="96">
        <v>0</v>
      </c>
      <c r="H58" s="96">
        <v>0</v>
      </c>
      <c r="I58" s="96">
        <v>92</v>
      </c>
      <c r="J58" s="96">
        <v>0</v>
      </c>
      <c r="K58" s="96">
        <v>28</v>
      </c>
      <c r="L58" s="96">
        <v>2</v>
      </c>
      <c r="M58" s="96">
        <v>0</v>
      </c>
      <c r="N58" s="96">
        <v>2</v>
      </c>
      <c r="O58" s="96">
        <v>1</v>
      </c>
      <c r="P58" s="96">
        <v>5</v>
      </c>
      <c r="Q58" s="96">
        <v>3</v>
      </c>
      <c r="R58" s="96">
        <v>11</v>
      </c>
      <c r="S58" s="96">
        <v>10</v>
      </c>
      <c r="T58" s="96">
        <v>4</v>
      </c>
      <c r="U58" s="96">
        <v>9</v>
      </c>
      <c r="V58" s="96">
        <v>6</v>
      </c>
      <c r="W58" s="96">
        <v>6</v>
      </c>
      <c r="X58" s="96">
        <v>0</v>
      </c>
      <c r="Y58" s="96">
        <v>13</v>
      </c>
      <c r="Z58" s="96">
        <v>2</v>
      </c>
      <c r="AA58" s="96">
        <v>0</v>
      </c>
      <c r="AB58" s="96">
        <v>8</v>
      </c>
      <c r="AC58" s="96">
        <v>0</v>
      </c>
      <c r="AD58" s="96">
        <v>0</v>
      </c>
      <c r="AE58" s="96">
        <v>0</v>
      </c>
      <c r="AF58" s="96">
        <v>0</v>
      </c>
      <c r="AG58" s="96">
        <v>3</v>
      </c>
      <c r="AH58" s="96">
        <v>0</v>
      </c>
      <c r="AI58" s="96">
        <v>2</v>
      </c>
    </row>
    <row r="59" spans="1:35" ht="20.25">
      <c r="A59" s="38" t="s">
        <v>510</v>
      </c>
      <c r="B59" s="39" t="s">
        <v>788</v>
      </c>
      <c r="C59" s="43">
        <v>55</v>
      </c>
      <c r="D59" s="100">
        <v>13</v>
      </c>
      <c r="E59" s="96">
        <v>1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96">
        <v>0</v>
      </c>
      <c r="AA59" s="96">
        <v>0</v>
      </c>
      <c r="AB59" s="96">
        <v>0</v>
      </c>
      <c r="AC59" s="96">
        <v>0</v>
      </c>
      <c r="AD59" s="96">
        <v>0</v>
      </c>
      <c r="AE59" s="96">
        <v>0</v>
      </c>
      <c r="AF59" s="96">
        <v>0</v>
      </c>
      <c r="AG59" s="96">
        <v>0</v>
      </c>
      <c r="AH59" s="96">
        <v>0</v>
      </c>
      <c r="AI59" s="96">
        <v>1</v>
      </c>
    </row>
    <row r="60" spans="1:35" ht="20.25">
      <c r="A60" s="38" t="s">
        <v>510</v>
      </c>
      <c r="B60" s="39" t="s">
        <v>789</v>
      </c>
      <c r="C60" s="43">
        <v>56</v>
      </c>
      <c r="D60" s="100">
        <v>3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96">
        <v>0</v>
      </c>
      <c r="AA60" s="96">
        <v>0</v>
      </c>
      <c r="AB60" s="96">
        <v>0</v>
      </c>
      <c r="AC60" s="96">
        <v>0</v>
      </c>
      <c r="AD60" s="96">
        <v>0</v>
      </c>
      <c r="AE60" s="96">
        <v>0</v>
      </c>
      <c r="AF60" s="96">
        <v>0</v>
      </c>
      <c r="AG60" s="96">
        <v>0</v>
      </c>
      <c r="AH60" s="96">
        <v>0</v>
      </c>
      <c r="AI60" s="96">
        <v>0</v>
      </c>
    </row>
    <row r="61" spans="1:35" ht="27" customHeight="1">
      <c r="A61" s="38" t="s">
        <v>510</v>
      </c>
      <c r="B61" s="39" t="s">
        <v>83</v>
      </c>
      <c r="C61" s="43">
        <v>57</v>
      </c>
      <c r="D61" s="100">
        <v>184</v>
      </c>
      <c r="E61" s="96">
        <v>29</v>
      </c>
      <c r="F61" s="96">
        <v>67</v>
      </c>
      <c r="G61" s="96">
        <v>7</v>
      </c>
      <c r="H61" s="96">
        <v>0</v>
      </c>
      <c r="I61" s="96">
        <v>14</v>
      </c>
      <c r="J61" s="96">
        <v>0</v>
      </c>
      <c r="K61" s="96">
        <v>4</v>
      </c>
      <c r="L61" s="96">
        <v>2</v>
      </c>
      <c r="M61" s="96">
        <v>1</v>
      </c>
      <c r="N61" s="96">
        <v>0</v>
      </c>
      <c r="O61" s="96">
        <v>0</v>
      </c>
      <c r="P61" s="96">
        <v>2</v>
      </c>
      <c r="Q61" s="96">
        <v>0</v>
      </c>
      <c r="R61" s="96">
        <v>0</v>
      </c>
      <c r="S61" s="96">
        <v>3</v>
      </c>
      <c r="T61" s="96">
        <v>1</v>
      </c>
      <c r="U61" s="96">
        <v>2</v>
      </c>
      <c r="V61" s="96">
        <v>0</v>
      </c>
      <c r="W61" s="96">
        <v>0</v>
      </c>
      <c r="X61" s="96">
        <v>0</v>
      </c>
      <c r="Y61" s="96">
        <v>2</v>
      </c>
      <c r="Z61" s="96">
        <v>0</v>
      </c>
      <c r="AA61" s="96">
        <v>0</v>
      </c>
      <c r="AB61" s="96">
        <v>2</v>
      </c>
      <c r="AC61" s="96">
        <v>0</v>
      </c>
      <c r="AD61" s="96">
        <v>0</v>
      </c>
      <c r="AE61" s="96">
        <v>0</v>
      </c>
      <c r="AF61" s="96">
        <v>0</v>
      </c>
      <c r="AG61" s="96">
        <v>1</v>
      </c>
      <c r="AH61" s="96">
        <v>0</v>
      </c>
      <c r="AI61" s="96">
        <v>2</v>
      </c>
    </row>
    <row r="62" spans="1:35" ht="20.25">
      <c r="A62" s="38" t="s">
        <v>790</v>
      </c>
      <c r="B62" s="39">
        <v>290</v>
      </c>
      <c r="C62" s="43">
        <v>58</v>
      </c>
      <c r="D62" s="100">
        <v>65</v>
      </c>
      <c r="E62" s="96">
        <v>3</v>
      </c>
      <c r="F62" s="96">
        <v>15</v>
      </c>
      <c r="G62" s="96">
        <v>3</v>
      </c>
      <c r="H62" s="96">
        <v>0</v>
      </c>
      <c r="I62" s="96">
        <v>2</v>
      </c>
      <c r="J62" s="96">
        <v>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96">
        <v>0</v>
      </c>
      <c r="R62" s="96">
        <v>0</v>
      </c>
      <c r="S62" s="96">
        <v>0</v>
      </c>
      <c r="T62" s="96">
        <v>0</v>
      </c>
      <c r="U62" s="96">
        <v>0</v>
      </c>
      <c r="V62" s="96">
        <v>0</v>
      </c>
      <c r="W62" s="96">
        <v>0</v>
      </c>
      <c r="X62" s="96">
        <v>0</v>
      </c>
      <c r="Y62" s="96">
        <v>0</v>
      </c>
      <c r="Z62" s="96">
        <v>0</v>
      </c>
      <c r="AA62" s="96">
        <v>0</v>
      </c>
      <c r="AB62" s="96">
        <v>0</v>
      </c>
      <c r="AC62" s="96">
        <v>0</v>
      </c>
      <c r="AD62" s="96">
        <v>0</v>
      </c>
      <c r="AE62" s="96">
        <v>0</v>
      </c>
      <c r="AF62" s="96">
        <v>0</v>
      </c>
      <c r="AG62" s="96">
        <v>0</v>
      </c>
      <c r="AH62" s="96">
        <v>0</v>
      </c>
      <c r="AI62" s="96">
        <v>2</v>
      </c>
    </row>
    <row r="63" spans="1:35" ht="20.25">
      <c r="A63" s="38" t="s">
        <v>791</v>
      </c>
      <c r="B63" s="39">
        <v>291</v>
      </c>
      <c r="C63" s="43">
        <v>59</v>
      </c>
      <c r="D63" s="100">
        <v>83</v>
      </c>
      <c r="E63" s="96">
        <v>18</v>
      </c>
      <c r="F63" s="96">
        <v>52</v>
      </c>
      <c r="G63" s="96">
        <v>2</v>
      </c>
      <c r="H63" s="96">
        <v>0</v>
      </c>
      <c r="I63" s="96">
        <v>12</v>
      </c>
      <c r="J63" s="96">
        <v>0</v>
      </c>
      <c r="K63" s="96">
        <v>4</v>
      </c>
      <c r="L63" s="96">
        <v>2</v>
      </c>
      <c r="M63" s="96">
        <v>1</v>
      </c>
      <c r="N63" s="96">
        <v>0</v>
      </c>
      <c r="O63" s="96">
        <v>0</v>
      </c>
      <c r="P63" s="96">
        <v>2</v>
      </c>
      <c r="Q63" s="96">
        <v>0</v>
      </c>
      <c r="R63" s="96">
        <v>0</v>
      </c>
      <c r="S63" s="96">
        <v>3</v>
      </c>
      <c r="T63" s="96">
        <v>1</v>
      </c>
      <c r="U63" s="96">
        <v>2</v>
      </c>
      <c r="V63" s="96">
        <v>0</v>
      </c>
      <c r="W63" s="96">
        <v>0</v>
      </c>
      <c r="X63" s="96">
        <v>0</v>
      </c>
      <c r="Y63" s="96">
        <v>2</v>
      </c>
      <c r="Z63" s="96">
        <v>0</v>
      </c>
      <c r="AA63" s="96">
        <v>0</v>
      </c>
      <c r="AB63" s="96">
        <v>2</v>
      </c>
      <c r="AC63" s="96">
        <v>0</v>
      </c>
      <c r="AD63" s="96">
        <v>0</v>
      </c>
      <c r="AE63" s="96">
        <v>0</v>
      </c>
      <c r="AF63" s="96">
        <v>0</v>
      </c>
      <c r="AG63" s="96">
        <v>0</v>
      </c>
      <c r="AH63" s="96">
        <v>0</v>
      </c>
      <c r="AI63" s="96">
        <v>0</v>
      </c>
    </row>
    <row r="64" spans="1:35" ht="20.25">
      <c r="A64" s="38" t="s">
        <v>510</v>
      </c>
      <c r="B64" s="39" t="s">
        <v>792</v>
      </c>
      <c r="C64" s="43">
        <v>60</v>
      </c>
      <c r="D64" s="100">
        <v>199</v>
      </c>
      <c r="E64" s="96">
        <v>31</v>
      </c>
      <c r="F64" s="96">
        <v>0</v>
      </c>
      <c r="G64" s="96">
        <v>5</v>
      </c>
      <c r="H64" s="96">
        <v>0</v>
      </c>
      <c r="I64" s="96">
        <v>16</v>
      </c>
      <c r="J64" s="96">
        <v>0</v>
      </c>
      <c r="K64" s="96">
        <v>35</v>
      </c>
      <c r="L64" s="96">
        <v>6</v>
      </c>
      <c r="M64" s="96">
        <v>2</v>
      </c>
      <c r="N64" s="96">
        <v>1</v>
      </c>
      <c r="O64" s="96">
        <v>0</v>
      </c>
      <c r="P64" s="96">
        <v>6</v>
      </c>
      <c r="Q64" s="96">
        <v>3</v>
      </c>
      <c r="R64" s="96">
        <v>11</v>
      </c>
      <c r="S64" s="96">
        <v>12</v>
      </c>
      <c r="T64" s="96">
        <v>9</v>
      </c>
      <c r="U64" s="96">
        <v>10</v>
      </c>
      <c r="V64" s="96">
        <v>0</v>
      </c>
      <c r="W64" s="96">
        <v>0</v>
      </c>
      <c r="X64" s="96">
        <v>0</v>
      </c>
      <c r="Y64" s="96">
        <v>25</v>
      </c>
      <c r="Z64" s="96">
        <v>8</v>
      </c>
      <c r="AA64" s="96">
        <v>1</v>
      </c>
      <c r="AB64" s="96">
        <v>11</v>
      </c>
      <c r="AC64" s="96">
        <v>0</v>
      </c>
      <c r="AD64" s="96">
        <v>6</v>
      </c>
      <c r="AE64" s="96">
        <v>0</v>
      </c>
      <c r="AF64" s="96">
        <v>0</v>
      </c>
      <c r="AG64" s="96">
        <v>8</v>
      </c>
      <c r="AH64" s="96">
        <v>0</v>
      </c>
      <c r="AI64" s="96">
        <v>2</v>
      </c>
    </row>
    <row r="65" spans="1:35" ht="39.75" customHeight="1">
      <c r="A65" s="38" t="s">
        <v>1003</v>
      </c>
      <c r="B65" s="39" t="s">
        <v>794</v>
      </c>
      <c r="C65" s="43">
        <v>61</v>
      </c>
      <c r="D65" s="100">
        <v>1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0</v>
      </c>
      <c r="O65" s="96">
        <v>0</v>
      </c>
      <c r="P65" s="96">
        <v>0</v>
      </c>
      <c r="Q65" s="96">
        <v>0</v>
      </c>
      <c r="R65" s="96">
        <v>0</v>
      </c>
      <c r="S65" s="96">
        <v>0</v>
      </c>
      <c r="T65" s="96">
        <v>0</v>
      </c>
      <c r="U65" s="96">
        <v>0</v>
      </c>
      <c r="V65" s="96">
        <v>0</v>
      </c>
      <c r="W65" s="96">
        <v>0</v>
      </c>
      <c r="X65" s="96">
        <v>0</v>
      </c>
      <c r="Y65" s="96">
        <v>0</v>
      </c>
      <c r="Z65" s="96">
        <v>0</v>
      </c>
      <c r="AA65" s="96">
        <v>0</v>
      </c>
      <c r="AB65" s="96">
        <v>0</v>
      </c>
      <c r="AC65" s="96">
        <v>0</v>
      </c>
      <c r="AD65" s="96">
        <v>0</v>
      </c>
      <c r="AE65" s="96">
        <v>0</v>
      </c>
      <c r="AF65" s="96">
        <v>0</v>
      </c>
      <c r="AG65" s="96">
        <v>0</v>
      </c>
      <c r="AH65" s="96">
        <v>0</v>
      </c>
      <c r="AI65" s="96">
        <v>0</v>
      </c>
    </row>
    <row r="66" spans="1:35" ht="23.25" customHeight="1">
      <c r="A66" s="38" t="s">
        <v>510</v>
      </c>
      <c r="B66" s="39" t="s">
        <v>795</v>
      </c>
      <c r="C66" s="43">
        <v>62</v>
      </c>
      <c r="D66" s="100">
        <v>960</v>
      </c>
      <c r="E66" s="96">
        <v>144</v>
      </c>
      <c r="F66" s="96">
        <v>1</v>
      </c>
      <c r="G66" s="96">
        <v>37</v>
      </c>
      <c r="H66" s="96">
        <v>0</v>
      </c>
      <c r="I66" s="96">
        <v>347</v>
      </c>
      <c r="J66" s="96">
        <v>0</v>
      </c>
      <c r="K66" s="96">
        <v>125</v>
      </c>
      <c r="L66" s="96">
        <v>24</v>
      </c>
      <c r="M66" s="96">
        <v>5</v>
      </c>
      <c r="N66" s="96">
        <v>4</v>
      </c>
      <c r="O66" s="96">
        <v>1</v>
      </c>
      <c r="P66" s="96">
        <v>19</v>
      </c>
      <c r="Q66" s="96">
        <v>16</v>
      </c>
      <c r="R66" s="96">
        <v>43</v>
      </c>
      <c r="S66" s="96">
        <v>32</v>
      </c>
      <c r="T66" s="96">
        <v>34</v>
      </c>
      <c r="U66" s="96">
        <v>33</v>
      </c>
      <c r="V66" s="96">
        <v>25</v>
      </c>
      <c r="W66" s="96">
        <v>25</v>
      </c>
      <c r="X66" s="96">
        <v>0</v>
      </c>
      <c r="Y66" s="96">
        <v>67</v>
      </c>
      <c r="Z66" s="96">
        <v>20</v>
      </c>
      <c r="AA66" s="96">
        <v>2</v>
      </c>
      <c r="AB66" s="96">
        <v>29</v>
      </c>
      <c r="AC66" s="96">
        <v>0</v>
      </c>
      <c r="AD66" s="96">
        <v>23</v>
      </c>
      <c r="AE66" s="96">
        <v>1</v>
      </c>
      <c r="AF66" s="96">
        <v>1</v>
      </c>
      <c r="AG66" s="96">
        <v>88</v>
      </c>
      <c r="AH66" s="96">
        <v>5</v>
      </c>
      <c r="AI66" s="96">
        <v>1</v>
      </c>
    </row>
    <row r="67" spans="1:35" ht="37.5" customHeight="1">
      <c r="A67" s="38" t="s">
        <v>796</v>
      </c>
      <c r="B67" s="39" t="s">
        <v>797</v>
      </c>
      <c r="C67" s="43">
        <v>63</v>
      </c>
      <c r="D67" s="100">
        <v>435</v>
      </c>
      <c r="E67" s="96">
        <v>63</v>
      </c>
      <c r="F67" s="96">
        <v>1</v>
      </c>
      <c r="G67" s="96">
        <v>10</v>
      </c>
      <c r="H67" s="96">
        <v>0</v>
      </c>
      <c r="I67" s="96">
        <v>330</v>
      </c>
      <c r="J67" s="96">
        <v>0</v>
      </c>
      <c r="K67" s="96">
        <v>71</v>
      </c>
      <c r="L67" s="96">
        <v>9</v>
      </c>
      <c r="M67" s="96">
        <v>4</v>
      </c>
      <c r="N67" s="96">
        <v>2</v>
      </c>
      <c r="O67" s="96">
        <v>0</v>
      </c>
      <c r="P67" s="96">
        <v>10</v>
      </c>
      <c r="Q67" s="96">
        <v>7</v>
      </c>
      <c r="R67" s="96">
        <v>21</v>
      </c>
      <c r="S67" s="96">
        <v>19</v>
      </c>
      <c r="T67" s="96">
        <v>24</v>
      </c>
      <c r="U67" s="96">
        <v>22</v>
      </c>
      <c r="V67" s="96">
        <v>15</v>
      </c>
      <c r="W67" s="96">
        <v>15</v>
      </c>
      <c r="X67" s="96">
        <v>0</v>
      </c>
      <c r="Y67" s="96">
        <v>34</v>
      </c>
      <c r="Z67" s="96">
        <v>5</v>
      </c>
      <c r="AA67" s="96">
        <v>0</v>
      </c>
      <c r="AB67" s="96">
        <v>21</v>
      </c>
      <c r="AC67" s="96">
        <v>0</v>
      </c>
      <c r="AD67" s="96">
        <v>16</v>
      </c>
      <c r="AE67" s="96">
        <v>1</v>
      </c>
      <c r="AF67" s="96">
        <v>0</v>
      </c>
      <c r="AG67" s="96">
        <v>66</v>
      </c>
      <c r="AH67" s="96">
        <v>4</v>
      </c>
      <c r="AI67" s="96">
        <v>0</v>
      </c>
    </row>
    <row r="68" spans="1:35" ht="42" customHeight="1">
      <c r="A68" s="38" t="s">
        <v>798</v>
      </c>
      <c r="B68" s="39" t="s">
        <v>799</v>
      </c>
      <c r="C68" s="43">
        <v>64</v>
      </c>
      <c r="D68" s="100">
        <v>445</v>
      </c>
      <c r="E68" s="96">
        <v>50</v>
      </c>
      <c r="F68" s="96">
        <v>0</v>
      </c>
      <c r="G68" s="96">
        <v>4</v>
      </c>
      <c r="H68" s="96">
        <v>0</v>
      </c>
      <c r="I68" s="96">
        <v>7</v>
      </c>
      <c r="J68" s="96">
        <v>0</v>
      </c>
      <c r="K68" s="96">
        <v>25</v>
      </c>
      <c r="L68" s="96">
        <v>10</v>
      </c>
      <c r="M68" s="96">
        <v>1</v>
      </c>
      <c r="N68" s="96">
        <v>0</v>
      </c>
      <c r="O68" s="96">
        <v>1</v>
      </c>
      <c r="P68" s="96">
        <v>4</v>
      </c>
      <c r="Q68" s="96">
        <v>5</v>
      </c>
      <c r="R68" s="96">
        <v>8</v>
      </c>
      <c r="S68" s="96">
        <v>7</v>
      </c>
      <c r="T68" s="96">
        <v>5</v>
      </c>
      <c r="U68" s="96">
        <v>8</v>
      </c>
      <c r="V68" s="96">
        <v>5</v>
      </c>
      <c r="W68" s="96">
        <v>5</v>
      </c>
      <c r="X68" s="96">
        <v>0</v>
      </c>
      <c r="Y68" s="96">
        <v>12</v>
      </c>
      <c r="Z68" s="96">
        <v>4</v>
      </c>
      <c r="AA68" s="96">
        <v>0</v>
      </c>
      <c r="AB68" s="96">
        <v>6</v>
      </c>
      <c r="AC68" s="96">
        <v>0</v>
      </c>
      <c r="AD68" s="96">
        <v>5</v>
      </c>
      <c r="AE68" s="96">
        <v>0</v>
      </c>
      <c r="AF68" s="96">
        <v>0</v>
      </c>
      <c r="AG68" s="96">
        <v>22</v>
      </c>
      <c r="AH68" s="96">
        <v>0</v>
      </c>
      <c r="AI68" s="96">
        <v>1</v>
      </c>
    </row>
    <row r="69" spans="1:35" ht="23.25" customHeight="1">
      <c r="A69" s="38" t="s">
        <v>510</v>
      </c>
      <c r="B69" s="39" t="s">
        <v>694</v>
      </c>
      <c r="C69" s="43">
        <v>65</v>
      </c>
      <c r="D69" s="100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96">
        <v>0</v>
      </c>
      <c r="R69" s="96">
        <v>0</v>
      </c>
      <c r="S69" s="96">
        <v>0</v>
      </c>
      <c r="T69" s="96">
        <v>0</v>
      </c>
      <c r="U69" s="96">
        <v>0</v>
      </c>
      <c r="V69" s="96">
        <v>0</v>
      </c>
      <c r="W69" s="96">
        <v>0</v>
      </c>
      <c r="X69" s="96">
        <v>0</v>
      </c>
      <c r="Y69" s="96">
        <v>0</v>
      </c>
      <c r="Z69" s="96">
        <v>0</v>
      </c>
      <c r="AA69" s="96">
        <v>0</v>
      </c>
      <c r="AB69" s="96">
        <v>0</v>
      </c>
      <c r="AC69" s="96">
        <v>0</v>
      </c>
      <c r="AD69" s="96">
        <v>0</v>
      </c>
      <c r="AE69" s="96">
        <v>0</v>
      </c>
      <c r="AF69" s="96">
        <v>0</v>
      </c>
      <c r="AG69" s="96">
        <v>0</v>
      </c>
      <c r="AH69" s="96">
        <v>0</v>
      </c>
      <c r="AI69" s="96">
        <v>0</v>
      </c>
    </row>
    <row r="70" spans="1:35" ht="44.25" customHeight="1">
      <c r="A70" s="103" t="s">
        <v>84</v>
      </c>
      <c r="B70" s="104"/>
      <c r="C70" s="105">
        <v>66</v>
      </c>
      <c r="D70" s="100">
        <v>23733</v>
      </c>
      <c r="E70" s="100">
        <v>5185</v>
      </c>
      <c r="F70" s="100">
        <v>2386</v>
      </c>
      <c r="G70" s="100">
        <v>3577</v>
      </c>
      <c r="H70" s="100">
        <v>152</v>
      </c>
      <c r="I70" s="100">
        <v>5640</v>
      </c>
      <c r="J70" s="100">
        <v>91</v>
      </c>
      <c r="K70" s="100">
        <v>6675</v>
      </c>
      <c r="L70" s="100">
        <v>1575</v>
      </c>
      <c r="M70" s="100">
        <v>741</v>
      </c>
      <c r="N70" s="100">
        <v>601</v>
      </c>
      <c r="O70" s="100">
        <v>20</v>
      </c>
      <c r="P70" s="100">
        <v>1003</v>
      </c>
      <c r="Q70" s="100">
        <v>371</v>
      </c>
      <c r="R70" s="100">
        <v>2641</v>
      </c>
      <c r="S70" s="100">
        <v>2289</v>
      </c>
      <c r="T70" s="100">
        <v>1374</v>
      </c>
      <c r="U70" s="100">
        <v>2123</v>
      </c>
      <c r="V70" s="100">
        <v>1306</v>
      </c>
      <c r="W70" s="100">
        <v>1292</v>
      </c>
      <c r="X70" s="100">
        <v>10</v>
      </c>
      <c r="Y70" s="100">
        <v>3246</v>
      </c>
      <c r="Z70" s="100">
        <v>485</v>
      </c>
      <c r="AA70" s="100">
        <v>90</v>
      </c>
      <c r="AB70" s="100">
        <v>1734</v>
      </c>
      <c r="AC70" s="100">
        <v>32</v>
      </c>
      <c r="AD70" s="100">
        <v>1354</v>
      </c>
      <c r="AE70" s="100">
        <v>193</v>
      </c>
      <c r="AF70" s="100">
        <v>46</v>
      </c>
      <c r="AG70" s="100">
        <v>1589</v>
      </c>
      <c r="AH70" s="100">
        <v>132</v>
      </c>
      <c r="AI70" s="100">
        <v>489</v>
      </c>
    </row>
    <row r="71" spans="1:35" ht="24" customHeight="1">
      <c r="A71" s="38" t="s">
        <v>801</v>
      </c>
      <c r="B71" s="39"/>
      <c r="C71" s="43">
        <v>67</v>
      </c>
      <c r="D71" s="100">
        <v>5</v>
      </c>
      <c r="E71" s="96">
        <v>0</v>
      </c>
      <c r="F71" s="96">
        <v>0</v>
      </c>
      <c r="G71" s="96">
        <v>4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96">
        <v>0</v>
      </c>
      <c r="R71" s="96">
        <v>0</v>
      </c>
      <c r="S71" s="96">
        <v>0</v>
      </c>
      <c r="T71" s="96">
        <v>0</v>
      </c>
      <c r="U71" s="96">
        <v>0</v>
      </c>
      <c r="V71" s="96">
        <v>0</v>
      </c>
      <c r="W71" s="96">
        <v>0</v>
      </c>
      <c r="X71" s="96">
        <v>0</v>
      </c>
      <c r="Y71" s="96">
        <v>0</v>
      </c>
      <c r="Z71" s="96">
        <v>0</v>
      </c>
      <c r="AA71" s="96">
        <v>0</v>
      </c>
      <c r="AB71" s="96">
        <v>0</v>
      </c>
      <c r="AC71" s="96">
        <v>0</v>
      </c>
      <c r="AD71" s="96">
        <v>0</v>
      </c>
      <c r="AE71" s="96">
        <v>0</v>
      </c>
      <c r="AF71" s="96">
        <v>0</v>
      </c>
      <c r="AG71" s="96">
        <v>0</v>
      </c>
      <c r="AH71" s="96">
        <v>0</v>
      </c>
      <c r="AI71" s="96">
        <v>5</v>
      </c>
    </row>
    <row r="72" spans="1:35" ht="21.75" customHeight="1">
      <c r="A72" s="38" t="s">
        <v>802</v>
      </c>
      <c r="B72" s="40"/>
      <c r="C72" s="43">
        <v>68</v>
      </c>
      <c r="D72" s="100">
        <v>9455</v>
      </c>
      <c r="E72" s="96">
        <v>2475</v>
      </c>
      <c r="F72" s="96">
        <v>561</v>
      </c>
      <c r="G72" s="96">
        <v>192</v>
      </c>
      <c r="H72" s="96">
        <v>0</v>
      </c>
      <c r="I72" s="96">
        <v>2661</v>
      </c>
      <c r="J72" s="96">
        <v>2</v>
      </c>
      <c r="K72" s="96">
        <v>2151</v>
      </c>
      <c r="L72" s="96">
        <v>470</v>
      </c>
      <c r="M72" s="96">
        <v>196</v>
      </c>
      <c r="N72" s="96">
        <v>104</v>
      </c>
      <c r="O72" s="96">
        <v>9</v>
      </c>
      <c r="P72" s="96">
        <v>429</v>
      </c>
      <c r="Q72" s="96">
        <v>117</v>
      </c>
      <c r="R72" s="96">
        <v>609</v>
      </c>
      <c r="S72" s="96">
        <v>684</v>
      </c>
      <c r="T72" s="96">
        <v>741</v>
      </c>
      <c r="U72" s="96">
        <v>605</v>
      </c>
      <c r="V72" s="96">
        <v>355</v>
      </c>
      <c r="W72" s="96">
        <v>348</v>
      </c>
      <c r="X72" s="96">
        <v>5</v>
      </c>
      <c r="Y72" s="96">
        <v>1191</v>
      </c>
      <c r="Z72" s="96">
        <v>199</v>
      </c>
      <c r="AA72" s="96">
        <v>53</v>
      </c>
      <c r="AB72" s="96">
        <v>669</v>
      </c>
      <c r="AC72" s="96">
        <v>15</v>
      </c>
      <c r="AD72" s="96">
        <v>588</v>
      </c>
      <c r="AE72" s="96">
        <v>3</v>
      </c>
      <c r="AF72" s="96">
        <v>0</v>
      </c>
      <c r="AG72" s="96">
        <v>1262</v>
      </c>
      <c r="AH72" s="96">
        <v>122</v>
      </c>
      <c r="AI72" s="96">
        <v>282</v>
      </c>
    </row>
    <row r="73" spans="1:35" ht="33" customHeight="1">
      <c r="A73" s="38" t="s">
        <v>803</v>
      </c>
      <c r="B73" s="67" t="s">
        <v>699</v>
      </c>
      <c r="C73" s="43">
        <v>69</v>
      </c>
      <c r="D73" s="100">
        <v>632</v>
      </c>
      <c r="E73" s="96">
        <v>204</v>
      </c>
      <c r="F73" s="96">
        <v>0</v>
      </c>
      <c r="G73" s="96">
        <v>34</v>
      </c>
      <c r="H73" s="96">
        <v>0</v>
      </c>
      <c r="I73" s="96">
        <v>245</v>
      </c>
      <c r="J73" s="96">
        <v>0</v>
      </c>
      <c r="K73" s="96">
        <v>106</v>
      </c>
      <c r="L73" s="96">
        <v>18</v>
      </c>
      <c r="M73" s="96">
        <v>4</v>
      </c>
      <c r="N73" s="96">
        <v>7</v>
      </c>
      <c r="O73" s="96">
        <v>1</v>
      </c>
      <c r="P73" s="96">
        <v>34</v>
      </c>
      <c r="Q73" s="96">
        <v>4</v>
      </c>
      <c r="R73" s="96">
        <v>23</v>
      </c>
      <c r="S73" s="96">
        <v>31</v>
      </c>
      <c r="T73" s="96">
        <v>48</v>
      </c>
      <c r="U73" s="96">
        <v>33</v>
      </c>
      <c r="V73" s="96">
        <v>10</v>
      </c>
      <c r="W73" s="96">
        <v>10</v>
      </c>
      <c r="X73" s="96">
        <v>0</v>
      </c>
      <c r="Y73" s="96">
        <v>63</v>
      </c>
      <c r="Z73" s="96">
        <v>12</v>
      </c>
      <c r="AA73" s="96">
        <v>4</v>
      </c>
      <c r="AB73" s="96">
        <v>26</v>
      </c>
      <c r="AC73" s="96">
        <v>0</v>
      </c>
      <c r="AD73" s="96">
        <v>20</v>
      </c>
      <c r="AE73" s="96">
        <v>0</v>
      </c>
      <c r="AF73" s="96">
        <v>0</v>
      </c>
      <c r="AG73" s="96">
        <v>63</v>
      </c>
      <c r="AH73" s="96">
        <v>10</v>
      </c>
      <c r="AI73" s="96">
        <v>19</v>
      </c>
    </row>
    <row r="74" spans="1:35" ht="20.25">
      <c r="A74" s="38" t="s">
        <v>804</v>
      </c>
      <c r="B74" s="40"/>
      <c r="C74" s="43">
        <v>70</v>
      </c>
      <c r="D74" s="100">
        <v>8094</v>
      </c>
      <c r="E74" s="96">
        <v>1725</v>
      </c>
      <c r="F74" s="96">
        <v>591</v>
      </c>
      <c r="G74" s="96">
        <v>1559</v>
      </c>
      <c r="H74" s="96">
        <v>24</v>
      </c>
      <c r="I74" s="96">
        <v>1547</v>
      </c>
      <c r="J74" s="96">
        <v>42</v>
      </c>
      <c r="K74" s="96">
        <v>2538</v>
      </c>
      <c r="L74" s="96">
        <v>604</v>
      </c>
      <c r="M74" s="96">
        <v>328</v>
      </c>
      <c r="N74" s="96">
        <v>261</v>
      </c>
      <c r="O74" s="96">
        <v>5</v>
      </c>
      <c r="P74" s="96">
        <v>374</v>
      </c>
      <c r="Q74" s="96">
        <v>124</v>
      </c>
      <c r="R74" s="96">
        <v>994</v>
      </c>
      <c r="S74" s="96">
        <v>1010</v>
      </c>
      <c r="T74" s="96">
        <v>410</v>
      </c>
      <c r="U74" s="96">
        <v>824</v>
      </c>
      <c r="V74" s="96">
        <v>510</v>
      </c>
      <c r="W74" s="96">
        <v>504</v>
      </c>
      <c r="X74" s="96">
        <v>4</v>
      </c>
      <c r="Y74" s="96">
        <v>1204</v>
      </c>
      <c r="Z74" s="96">
        <v>166</v>
      </c>
      <c r="AA74" s="96">
        <v>21</v>
      </c>
      <c r="AB74" s="96">
        <v>617</v>
      </c>
      <c r="AC74" s="96">
        <v>11</v>
      </c>
      <c r="AD74" s="96">
        <v>535</v>
      </c>
      <c r="AE74" s="96">
        <v>11</v>
      </c>
      <c r="AF74" s="96">
        <v>0</v>
      </c>
      <c r="AG74" s="96">
        <v>213</v>
      </c>
      <c r="AH74" s="96">
        <v>9</v>
      </c>
      <c r="AI74" s="96">
        <v>62</v>
      </c>
    </row>
    <row r="75" spans="1:35" ht="20.25">
      <c r="A75" s="38" t="s">
        <v>805</v>
      </c>
      <c r="B75" s="40"/>
      <c r="C75" s="43">
        <v>71</v>
      </c>
      <c r="D75" s="100">
        <v>4801</v>
      </c>
      <c r="E75" s="96">
        <v>814</v>
      </c>
      <c r="F75" s="96">
        <v>546</v>
      </c>
      <c r="G75" s="96">
        <v>1367</v>
      </c>
      <c r="H75" s="96">
        <v>35</v>
      </c>
      <c r="I75" s="96">
        <v>1041</v>
      </c>
      <c r="J75" s="96">
        <v>28</v>
      </c>
      <c r="K75" s="96">
        <v>1513</v>
      </c>
      <c r="L75" s="96">
        <v>390</v>
      </c>
      <c r="M75" s="96">
        <v>177</v>
      </c>
      <c r="N75" s="96">
        <v>202</v>
      </c>
      <c r="O75" s="96">
        <v>3</v>
      </c>
      <c r="P75" s="96">
        <v>158</v>
      </c>
      <c r="Q75" s="96">
        <v>70</v>
      </c>
      <c r="R75" s="96">
        <v>819</v>
      </c>
      <c r="S75" s="96">
        <v>448</v>
      </c>
      <c r="T75" s="96">
        <v>176</v>
      </c>
      <c r="U75" s="96">
        <v>509</v>
      </c>
      <c r="V75" s="96">
        <v>319</v>
      </c>
      <c r="W75" s="96">
        <v>318</v>
      </c>
      <c r="X75" s="96">
        <v>1</v>
      </c>
      <c r="Y75" s="96">
        <v>685</v>
      </c>
      <c r="Z75" s="96">
        <v>94</v>
      </c>
      <c r="AA75" s="96">
        <v>13</v>
      </c>
      <c r="AB75" s="96">
        <v>353</v>
      </c>
      <c r="AC75" s="96">
        <v>4</v>
      </c>
      <c r="AD75" s="96">
        <v>178</v>
      </c>
      <c r="AE75" s="96">
        <v>135</v>
      </c>
      <c r="AF75" s="96">
        <v>23</v>
      </c>
      <c r="AG75" s="96">
        <v>80</v>
      </c>
      <c r="AH75" s="96">
        <v>0</v>
      </c>
      <c r="AI75" s="96">
        <v>43</v>
      </c>
    </row>
    <row r="76" spans="1:35" ht="20.25">
      <c r="A76" s="38" t="s">
        <v>806</v>
      </c>
      <c r="B76" s="40"/>
      <c r="C76" s="43">
        <v>72</v>
      </c>
      <c r="D76" s="100">
        <v>1383</v>
      </c>
      <c r="E76" s="96">
        <v>171</v>
      </c>
      <c r="F76" s="96">
        <v>688</v>
      </c>
      <c r="G76" s="96">
        <v>459</v>
      </c>
      <c r="H76" s="96">
        <v>93</v>
      </c>
      <c r="I76" s="96">
        <v>391</v>
      </c>
      <c r="J76" s="96">
        <v>19</v>
      </c>
      <c r="K76" s="96">
        <v>473</v>
      </c>
      <c r="L76" s="96">
        <v>111</v>
      </c>
      <c r="M76" s="96">
        <v>40</v>
      </c>
      <c r="N76" s="96">
        <v>34</v>
      </c>
      <c r="O76" s="96">
        <v>3</v>
      </c>
      <c r="P76" s="96">
        <v>42</v>
      </c>
      <c r="Q76" s="96">
        <v>60</v>
      </c>
      <c r="R76" s="96">
        <v>219</v>
      </c>
      <c r="S76" s="96">
        <v>147</v>
      </c>
      <c r="T76" s="96">
        <v>47</v>
      </c>
      <c r="U76" s="96">
        <v>185</v>
      </c>
      <c r="V76" s="96">
        <v>122</v>
      </c>
      <c r="W76" s="96">
        <v>122</v>
      </c>
      <c r="X76" s="96">
        <v>0</v>
      </c>
      <c r="Y76" s="96">
        <v>166</v>
      </c>
      <c r="Z76" s="96">
        <v>26</v>
      </c>
      <c r="AA76" s="96">
        <v>3</v>
      </c>
      <c r="AB76" s="96">
        <v>95</v>
      </c>
      <c r="AC76" s="96">
        <v>2</v>
      </c>
      <c r="AD76" s="96">
        <v>53</v>
      </c>
      <c r="AE76" s="96">
        <v>44</v>
      </c>
      <c r="AF76" s="96">
        <v>23</v>
      </c>
      <c r="AG76" s="96">
        <v>34</v>
      </c>
      <c r="AH76" s="96">
        <v>1</v>
      </c>
      <c r="AI76" s="96">
        <v>102</v>
      </c>
    </row>
    <row r="77" spans="1:35" ht="25.5">
      <c r="A77" s="38" t="s">
        <v>807</v>
      </c>
      <c r="B77" s="39" t="s">
        <v>696</v>
      </c>
      <c r="C77" s="43">
        <v>73</v>
      </c>
      <c r="D77" s="100">
        <v>146</v>
      </c>
      <c r="E77" s="96">
        <v>15</v>
      </c>
      <c r="F77" s="96">
        <v>24</v>
      </c>
      <c r="G77" s="96">
        <v>121</v>
      </c>
      <c r="H77" s="96">
        <v>79</v>
      </c>
      <c r="I77" s="96">
        <v>37</v>
      </c>
      <c r="J77" s="96">
        <v>2</v>
      </c>
      <c r="K77" s="96">
        <v>26</v>
      </c>
      <c r="L77" s="96">
        <v>7</v>
      </c>
      <c r="M77" s="96">
        <v>2</v>
      </c>
      <c r="N77" s="96">
        <v>3</v>
      </c>
      <c r="O77" s="96">
        <v>2</v>
      </c>
      <c r="P77" s="96">
        <v>0</v>
      </c>
      <c r="Q77" s="96">
        <v>3</v>
      </c>
      <c r="R77" s="96">
        <v>12</v>
      </c>
      <c r="S77" s="96">
        <v>9</v>
      </c>
      <c r="T77" s="96">
        <v>2</v>
      </c>
      <c r="U77" s="96">
        <v>16</v>
      </c>
      <c r="V77" s="96">
        <v>5</v>
      </c>
      <c r="W77" s="96">
        <v>5</v>
      </c>
      <c r="X77" s="96">
        <v>0</v>
      </c>
      <c r="Y77" s="96">
        <v>5</v>
      </c>
      <c r="Z77" s="96">
        <v>1</v>
      </c>
      <c r="AA77" s="96">
        <v>0</v>
      </c>
      <c r="AB77" s="96">
        <v>2</v>
      </c>
      <c r="AC77" s="96">
        <v>0</v>
      </c>
      <c r="AD77" s="96">
        <v>4</v>
      </c>
      <c r="AE77" s="96">
        <v>5</v>
      </c>
      <c r="AF77" s="96">
        <v>2</v>
      </c>
      <c r="AG77" s="96">
        <v>16</v>
      </c>
      <c r="AH77" s="96">
        <v>1</v>
      </c>
      <c r="AI77" s="96">
        <v>87</v>
      </c>
    </row>
    <row r="78" spans="1:35" ht="17.25" customHeight="1">
      <c r="A78" s="38" t="s">
        <v>808</v>
      </c>
      <c r="B78" s="40"/>
      <c r="C78" s="43">
        <v>74</v>
      </c>
      <c r="D78" s="100">
        <v>496</v>
      </c>
      <c r="E78" s="96">
        <v>148</v>
      </c>
      <c r="F78" s="96">
        <v>0</v>
      </c>
      <c r="G78" s="96">
        <v>9</v>
      </c>
      <c r="H78" s="96">
        <v>0</v>
      </c>
      <c r="I78" s="96">
        <v>104</v>
      </c>
      <c r="J78" s="96">
        <v>0</v>
      </c>
      <c r="K78" s="96">
        <v>29</v>
      </c>
      <c r="L78" s="96">
        <v>2</v>
      </c>
      <c r="M78" s="96">
        <v>0</v>
      </c>
      <c r="N78" s="96">
        <v>2</v>
      </c>
      <c r="O78" s="96">
        <v>1</v>
      </c>
      <c r="P78" s="96">
        <v>5</v>
      </c>
      <c r="Q78" s="96">
        <v>4</v>
      </c>
      <c r="R78" s="96">
        <v>11</v>
      </c>
      <c r="S78" s="96">
        <v>10</v>
      </c>
      <c r="T78" s="96">
        <v>4</v>
      </c>
      <c r="U78" s="96">
        <v>9</v>
      </c>
      <c r="V78" s="96">
        <v>8</v>
      </c>
      <c r="W78" s="96">
        <v>8</v>
      </c>
      <c r="X78" s="96">
        <v>0</v>
      </c>
      <c r="Y78" s="96">
        <v>12</v>
      </c>
      <c r="Z78" s="96">
        <v>2</v>
      </c>
      <c r="AA78" s="96">
        <v>0</v>
      </c>
      <c r="AB78" s="96">
        <v>7</v>
      </c>
      <c r="AC78" s="96">
        <v>0</v>
      </c>
      <c r="AD78" s="96">
        <v>0</v>
      </c>
      <c r="AE78" s="96">
        <v>0</v>
      </c>
      <c r="AF78" s="96">
        <v>0</v>
      </c>
      <c r="AG78" s="96">
        <v>9</v>
      </c>
      <c r="AH78" s="96">
        <v>0</v>
      </c>
      <c r="AI78" s="96">
        <v>2</v>
      </c>
    </row>
    <row r="79" spans="1:35" ht="42.75" customHeight="1">
      <c r="A79" s="38" t="s">
        <v>809</v>
      </c>
      <c r="B79" s="67" t="s">
        <v>700</v>
      </c>
      <c r="C79" s="43">
        <v>75</v>
      </c>
      <c r="D79" s="100">
        <v>9</v>
      </c>
      <c r="E79" s="96">
        <v>4</v>
      </c>
      <c r="F79" s="96">
        <v>0</v>
      </c>
      <c r="G79" s="96">
        <v>2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6">
        <v>0</v>
      </c>
      <c r="U79" s="96">
        <v>0</v>
      </c>
      <c r="V79" s="96">
        <v>0</v>
      </c>
      <c r="W79" s="96">
        <v>0</v>
      </c>
      <c r="X79" s="96">
        <v>0</v>
      </c>
      <c r="Y79" s="96">
        <v>0</v>
      </c>
      <c r="Z79" s="96">
        <v>0</v>
      </c>
      <c r="AA79" s="96">
        <v>0</v>
      </c>
      <c r="AB79" s="96">
        <v>0</v>
      </c>
      <c r="AC79" s="96">
        <v>0</v>
      </c>
      <c r="AD79" s="96">
        <v>0</v>
      </c>
      <c r="AE79" s="96">
        <v>0</v>
      </c>
      <c r="AF79" s="96">
        <v>0</v>
      </c>
      <c r="AG79" s="96">
        <v>0</v>
      </c>
      <c r="AH79" s="96">
        <v>0</v>
      </c>
      <c r="AI79" s="96">
        <v>0</v>
      </c>
    </row>
    <row r="80" spans="1:35" ht="20.25" customHeight="1">
      <c r="A80" s="38" t="s">
        <v>810</v>
      </c>
      <c r="B80" s="40"/>
      <c r="C80" s="43">
        <v>76</v>
      </c>
      <c r="D80" s="100">
        <v>3300</v>
      </c>
      <c r="E80" s="96">
        <v>564</v>
      </c>
      <c r="F80" s="96">
        <v>336</v>
      </c>
      <c r="G80" s="96">
        <v>316</v>
      </c>
      <c r="H80" s="96">
        <v>4</v>
      </c>
      <c r="I80" s="96">
        <v>499</v>
      </c>
      <c r="J80" s="96">
        <v>15</v>
      </c>
      <c r="K80" s="96">
        <v>659</v>
      </c>
      <c r="L80" s="96">
        <v>136</v>
      </c>
      <c r="M80" s="96">
        <v>48</v>
      </c>
      <c r="N80" s="96">
        <v>19</v>
      </c>
      <c r="O80" s="96">
        <v>0</v>
      </c>
      <c r="P80" s="96">
        <v>163</v>
      </c>
      <c r="Q80" s="96">
        <v>29</v>
      </c>
      <c r="R80" s="96">
        <v>139</v>
      </c>
      <c r="S80" s="96">
        <v>263</v>
      </c>
      <c r="T80" s="96">
        <v>228</v>
      </c>
      <c r="U80" s="96">
        <v>185</v>
      </c>
      <c r="V80" s="96">
        <v>66</v>
      </c>
      <c r="W80" s="96">
        <v>66</v>
      </c>
      <c r="X80" s="96">
        <v>0</v>
      </c>
      <c r="Y80" s="96">
        <v>408</v>
      </c>
      <c r="Z80" s="96">
        <v>59</v>
      </c>
      <c r="AA80" s="96">
        <v>17</v>
      </c>
      <c r="AB80" s="96">
        <v>208</v>
      </c>
      <c r="AC80" s="96">
        <v>4</v>
      </c>
      <c r="AD80" s="96">
        <v>102</v>
      </c>
      <c r="AE80" s="96">
        <v>3</v>
      </c>
      <c r="AF80" s="96">
        <v>2</v>
      </c>
      <c r="AG80" s="96">
        <v>141</v>
      </c>
      <c r="AH80" s="96">
        <v>20</v>
      </c>
      <c r="AI80" s="96">
        <v>85</v>
      </c>
    </row>
    <row r="81" spans="1:35" ht="21.75" customHeight="1">
      <c r="A81" s="38" t="s">
        <v>815</v>
      </c>
      <c r="B81" s="40"/>
      <c r="C81" s="43">
        <v>77</v>
      </c>
      <c r="D81" s="100">
        <v>1332</v>
      </c>
      <c r="E81" s="96">
        <v>266</v>
      </c>
      <c r="F81" s="96">
        <v>99</v>
      </c>
      <c r="G81" s="96">
        <v>591</v>
      </c>
      <c r="H81" s="96">
        <v>2</v>
      </c>
      <c r="I81" s="96">
        <v>152</v>
      </c>
      <c r="J81" s="96">
        <v>3</v>
      </c>
      <c r="K81" s="96">
        <v>301</v>
      </c>
      <c r="L81" s="96">
        <v>52</v>
      </c>
      <c r="M81" s="96">
        <v>22</v>
      </c>
      <c r="N81" s="96">
        <v>263</v>
      </c>
      <c r="O81" s="96">
        <v>0</v>
      </c>
      <c r="P81" s="96">
        <v>110</v>
      </c>
      <c r="Q81" s="96">
        <v>2</v>
      </c>
      <c r="R81" s="96">
        <v>150</v>
      </c>
      <c r="S81" s="96">
        <v>124</v>
      </c>
      <c r="T81" s="96">
        <v>25</v>
      </c>
      <c r="U81" s="96">
        <v>75</v>
      </c>
      <c r="V81" s="96">
        <v>16</v>
      </c>
      <c r="W81" s="96">
        <v>16</v>
      </c>
      <c r="X81" s="96">
        <v>0</v>
      </c>
      <c r="Y81" s="96">
        <v>210</v>
      </c>
      <c r="Z81" s="96">
        <v>21</v>
      </c>
      <c r="AA81" s="96">
        <v>4</v>
      </c>
      <c r="AB81" s="96">
        <v>101</v>
      </c>
      <c r="AC81" s="96">
        <v>3</v>
      </c>
      <c r="AD81" s="96">
        <v>2</v>
      </c>
      <c r="AE81" s="96">
        <v>0</v>
      </c>
      <c r="AF81" s="96">
        <v>0</v>
      </c>
      <c r="AG81" s="96">
        <v>9</v>
      </c>
      <c r="AH81" s="96">
        <v>13</v>
      </c>
      <c r="AI81" s="96">
        <v>28</v>
      </c>
    </row>
    <row r="82" spans="1:35" ht="28.5" customHeight="1">
      <c r="A82" s="41" t="s">
        <v>816</v>
      </c>
      <c r="B82" s="44"/>
      <c r="C82" s="45">
        <v>78</v>
      </c>
      <c r="D82" s="100">
        <v>6675</v>
      </c>
      <c r="E82" s="96">
        <v>1057</v>
      </c>
      <c r="F82" s="96">
        <v>837</v>
      </c>
      <c r="G82" s="96">
        <v>877</v>
      </c>
      <c r="H82" s="96">
        <v>22</v>
      </c>
      <c r="I82" s="96">
        <v>1755</v>
      </c>
      <c r="J82" s="96">
        <v>43</v>
      </c>
      <c r="K82" s="96">
        <v>6675</v>
      </c>
      <c r="L82" s="96">
        <v>1575</v>
      </c>
      <c r="M82" s="96">
        <v>741</v>
      </c>
      <c r="N82" s="96">
        <v>601</v>
      </c>
      <c r="O82" s="96">
        <v>20</v>
      </c>
      <c r="P82" s="96">
        <v>1003</v>
      </c>
      <c r="Q82" s="96">
        <v>371</v>
      </c>
      <c r="R82" s="96">
        <v>2641</v>
      </c>
      <c r="S82" s="96">
        <v>2289</v>
      </c>
      <c r="T82" s="96">
        <v>1374</v>
      </c>
      <c r="U82" s="96">
        <v>2123</v>
      </c>
      <c r="V82" s="96">
        <v>1306</v>
      </c>
      <c r="W82" s="96">
        <v>1292</v>
      </c>
      <c r="X82" s="96">
        <v>10</v>
      </c>
      <c r="Y82" s="96">
        <v>3246</v>
      </c>
      <c r="Z82" s="96">
        <v>485</v>
      </c>
      <c r="AA82" s="96">
        <v>90</v>
      </c>
      <c r="AB82" s="96">
        <v>1734</v>
      </c>
      <c r="AC82" s="96">
        <v>32</v>
      </c>
      <c r="AD82" s="96">
        <v>1354</v>
      </c>
      <c r="AE82" s="96">
        <v>193</v>
      </c>
      <c r="AF82" s="96">
        <v>46</v>
      </c>
      <c r="AG82" s="96">
        <v>0</v>
      </c>
      <c r="AH82" s="96">
        <v>0</v>
      </c>
      <c r="AI82" s="96">
        <v>0</v>
      </c>
    </row>
    <row r="83" spans="1:35" ht="21.75" customHeight="1">
      <c r="A83" s="61" t="s">
        <v>530</v>
      </c>
      <c r="B83" s="54"/>
      <c r="C83" s="55">
        <v>79</v>
      </c>
      <c r="D83" s="100">
        <v>6528</v>
      </c>
      <c r="E83" s="96">
        <v>763</v>
      </c>
      <c r="F83" s="96">
        <v>1162</v>
      </c>
      <c r="G83" s="96">
        <v>1177</v>
      </c>
      <c r="H83" s="96">
        <v>96</v>
      </c>
      <c r="I83" s="96">
        <v>1512</v>
      </c>
      <c r="J83" s="96">
        <v>52</v>
      </c>
      <c r="K83" s="96">
        <v>4195</v>
      </c>
      <c r="L83" s="96">
        <v>1161</v>
      </c>
      <c r="M83" s="96">
        <v>606</v>
      </c>
      <c r="N83" s="96">
        <v>340</v>
      </c>
      <c r="O83" s="96">
        <v>12</v>
      </c>
      <c r="P83" s="96">
        <v>283</v>
      </c>
      <c r="Q83" s="96">
        <v>278</v>
      </c>
      <c r="R83" s="96">
        <v>1957</v>
      </c>
      <c r="S83" s="96">
        <v>2264</v>
      </c>
      <c r="T83" s="96">
        <v>1395</v>
      </c>
      <c r="U83" s="96">
        <v>1131</v>
      </c>
      <c r="V83" s="96">
        <v>946</v>
      </c>
      <c r="W83" s="96">
        <v>940</v>
      </c>
      <c r="X83" s="96">
        <v>5</v>
      </c>
      <c r="Y83" s="96">
        <v>2118</v>
      </c>
      <c r="Z83" s="96">
        <v>370</v>
      </c>
      <c r="AA83" s="96">
        <v>33</v>
      </c>
      <c r="AB83" s="96">
        <v>1086</v>
      </c>
      <c r="AC83" s="96">
        <v>51</v>
      </c>
      <c r="AD83" s="96">
        <v>892</v>
      </c>
      <c r="AE83" s="96">
        <v>190</v>
      </c>
      <c r="AF83" s="96">
        <v>47</v>
      </c>
      <c r="AG83" s="96">
        <v>113</v>
      </c>
      <c r="AH83" s="96">
        <v>2</v>
      </c>
      <c r="AI83" s="96">
        <v>0</v>
      </c>
    </row>
    <row r="84" spans="1:35" ht="21.75" customHeight="1">
      <c r="A84" s="61" t="s">
        <v>839</v>
      </c>
      <c r="B84" s="54"/>
      <c r="C84" s="55">
        <v>80</v>
      </c>
      <c r="D84" s="100">
        <v>873</v>
      </c>
      <c r="E84" s="96">
        <v>258</v>
      </c>
      <c r="F84" s="96">
        <v>23</v>
      </c>
      <c r="G84" s="96">
        <v>41</v>
      </c>
      <c r="H84" s="96">
        <v>0</v>
      </c>
      <c r="I84" s="96">
        <v>216</v>
      </c>
      <c r="J84" s="96">
        <v>0</v>
      </c>
      <c r="K84" s="96">
        <v>200</v>
      </c>
      <c r="L84" s="96">
        <v>43</v>
      </c>
      <c r="M84" s="96">
        <v>7</v>
      </c>
      <c r="N84" s="96">
        <v>9</v>
      </c>
      <c r="O84" s="96">
        <v>0</v>
      </c>
      <c r="P84" s="96">
        <v>17</v>
      </c>
      <c r="Q84" s="96">
        <v>9</v>
      </c>
      <c r="R84" s="96">
        <v>52</v>
      </c>
      <c r="S84" s="96">
        <v>63</v>
      </c>
      <c r="T84" s="96">
        <v>121</v>
      </c>
      <c r="U84" s="96">
        <v>75</v>
      </c>
      <c r="V84" s="96">
        <v>21</v>
      </c>
      <c r="W84" s="96">
        <v>20</v>
      </c>
      <c r="X84" s="96">
        <v>1</v>
      </c>
      <c r="Y84" s="96">
        <v>104</v>
      </c>
      <c r="Z84" s="96">
        <v>11</v>
      </c>
      <c r="AA84" s="96">
        <v>20</v>
      </c>
      <c r="AB84" s="96">
        <v>45</v>
      </c>
      <c r="AC84" s="96">
        <v>24</v>
      </c>
      <c r="AD84" s="96">
        <v>47</v>
      </c>
      <c r="AE84" s="96">
        <v>0</v>
      </c>
      <c r="AF84" s="96">
        <v>0</v>
      </c>
      <c r="AG84" s="96">
        <v>121</v>
      </c>
      <c r="AH84" s="96">
        <v>118</v>
      </c>
      <c r="AI84" s="96">
        <v>11</v>
      </c>
    </row>
    <row r="85" spans="1:35" ht="41.25" customHeight="1">
      <c r="A85" s="61" t="s">
        <v>531</v>
      </c>
      <c r="B85" s="54"/>
      <c r="C85" s="55">
        <v>81</v>
      </c>
      <c r="D85" s="100">
        <v>6</v>
      </c>
      <c r="E85" s="96">
        <v>3</v>
      </c>
      <c r="F85" s="96">
        <v>0</v>
      </c>
      <c r="G85" s="96">
        <v>1</v>
      </c>
      <c r="H85" s="96">
        <v>0</v>
      </c>
      <c r="I85" s="96">
        <v>1</v>
      </c>
      <c r="J85" s="96">
        <v>0</v>
      </c>
      <c r="K85" s="96">
        <v>1</v>
      </c>
      <c r="L85" s="96">
        <v>0</v>
      </c>
      <c r="M85" s="96">
        <v>0</v>
      </c>
      <c r="N85" s="96">
        <v>0</v>
      </c>
      <c r="O85" s="96">
        <v>0</v>
      </c>
      <c r="P85" s="96">
        <v>1</v>
      </c>
      <c r="Q85" s="96">
        <v>0</v>
      </c>
      <c r="R85" s="96">
        <v>1</v>
      </c>
      <c r="S85" s="96">
        <v>1</v>
      </c>
      <c r="T85" s="96">
        <v>0</v>
      </c>
      <c r="U85" s="96">
        <v>0</v>
      </c>
      <c r="V85" s="96">
        <v>0</v>
      </c>
      <c r="W85" s="96">
        <v>0</v>
      </c>
      <c r="X85" s="96">
        <v>0</v>
      </c>
      <c r="Y85" s="96">
        <v>1</v>
      </c>
      <c r="Z85" s="96">
        <v>0</v>
      </c>
      <c r="AA85" s="96">
        <v>0</v>
      </c>
      <c r="AB85" s="96">
        <v>1</v>
      </c>
      <c r="AC85" s="96">
        <v>11</v>
      </c>
      <c r="AD85" s="96">
        <v>0</v>
      </c>
      <c r="AE85" s="96">
        <v>0</v>
      </c>
      <c r="AF85" s="96">
        <v>0</v>
      </c>
      <c r="AG85" s="96">
        <v>0</v>
      </c>
      <c r="AH85" s="96">
        <v>0</v>
      </c>
      <c r="AI85" s="96">
        <v>0</v>
      </c>
    </row>
    <row r="86" spans="1:35" ht="21.75" customHeight="1">
      <c r="A86" s="61" t="s">
        <v>532</v>
      </c>
      <c r="B86" s="54"/>
      <c r="C86" s="55">
        <v>82</v>
      </c>
      <c r="D86" s="100">
        <v>3385</v>
      </c>
      <c r="E86" s="96">
        <v>1209</v>
      </c>
      <c r="F86" s="96">
        <v>240</v>
      </c>
      <c r="G86" s="96">
        <v>300</v>
      </c>
      <c r="H86" s="96">
        <v>0</v>
      </c>
      <c r="I86" s="96">
        <v>478</v>
      </c>
      <c r="J86" s="96">
        <v>2</v>
      </c>
      <c r="K86" s="96">
        <v>174</v>
      </c>
      <c r="L86" s="96">
        <v>26</v>
      </c>
      <c r="M86" s="96">
        <v>7</v>
      </c>
      <c r="N86" s="96">
        <v>16</v>
      </c>
      <c r="O86" s="96">
        <v>2</v>
      </c>
      <c r="P86" s="96">
        <v>28</v>
      </c>
      <c r="Q86" s="96">
        <v>7</v>
      </c>
      <c r="R86" s="96">
        <v>36</v>
      </c>
      <c r="S86" s="96">
        <v>70</v>
      </c>
      <c r="T86" s="96">
        <v>91</v>
      </c>
      <c r="U86" s="96">
        <v>74</v>
      </c>
      <c r="V86" s="96">
        <v>9</v>
      </c>
      <c r="W86" s="96">
        <v>8</v>
      </c>
      <c r="X86" s="96">
        <v>1</v>
      </c>
      <c r="Y86" s="96">
        <v>91</v>
      </c>
      <c r="Z86" s="96">
        <v>8</v>
      </c>
      <c r="AA86" s="96">
        <v>2</v>
      </c>
      <c r="AB86" s="96">
        <v>51</v>
      </c>
      <c r="AC86" s="96">
        <v>18</v>
      </c>
      <c r="AD86" s="96">
        <v>20</v>
      </c>
      <c r="AE86" s="96"/>
      <c r="AF86" s="96"/>
      <c r="AG86" s="96">
        <v>262</v>
      </c>
      <c r="AH86" s="96">
        <v>250</v>
      </c>
      <c r="AI86" s="96">
        <v>35</v>
      </c>
    </row>
    <row r="87" spans="1:35" ht="27" customHeight="1">
      <c r="A87" s="61" t="s">
        <v>533</v>
      </c>
      <c r="B87" s="54"/>
      <c r="C87" s="55">
        <v>83</v>
      </c>
      <c r="D87" s="100">
        <v>11012</v>
      </c>
      <c r="E87" s="96">
        <v>2331</v>
      </c>
      <c r="F87" s="96">
        <v>788</v>
      </c>
      <c r="G87" s="96">
        <v>1698</v>
      </c>
      <c r="H87" s="96">
        <v>40</v>
      </c>
      <c r="I87" s="96">
        <v>2957</v>
      </c>
      <c r="J87" s="96">
        <v>28</v>
      </c>
      <c r="K87" s="96">
        <v>1865</v>
      </c>
      <c r="L87" s="96">
        <v>312</v>
      </c>
      <c r="M87" s="96">
        <v>113</v>
      </c>
      <c r="N87" s="96">
        <v>201</v>
      </c>
      <c r="O87" s="96">
        <v>6</v>
      </c>
      <c r="P87" s="96">
        <v>238</v>
      </c>
      <c r="Q87" s="96">
        <v>72</v>
      </c>
      <c r="R87" s="96">
        <v>619</v>
      </c>
      <c r="S87" s="96">
        <v>802</v>
      </c>
      <c r="T87" s="96">
        <v>782</v>
      </c>
      <c r="U87" s="96">
        <v>760</v>
      </c>
      <c r="V87" s="96">
        <v>312</v>
      </c>
      <c r="W87" s="96">
        <v>306</v>
      </c>
      <c r="X87" s="96">
        <v>3</v>
      </c>
      <c r="Y87" s="96">
        <v>793</v>
      </c>
      <c r="Z87" s="96">
        <v>81</v>
      </c>
      <c r="AA87" s="96">
        <v>30</v>
      </c>
      <c r="AB87" s="96">
        <v>471</v>
      </c>
      <c r="AC87" s="96">
        <v>32</v>
      </c>
      <c r="AD87" s="96">
        <v>366</v>
      </c>
      <c r="AE87" s="96">
        <v>7</v>
      </c>
      <c r="AF87" s="96">
        <v>0</v>
      </c>
      <c r="AG87" s="96">
        <v>870</v>
      </c>
      <c r="AH87" s="96">
        <v>726</v>
      </c>
      <c r="AI87" s="96">
        <v>93</v>
      </c>
    </row>
    <row r="88" spans="1:35" ht="21.75" customHeight="1">
      <c r="A88" s="61" t="s">
        <v>534</v>
      </c>
      <c r="B88" s="54"/>
      <c r="C88" s="55">
        <v>84</v>
      </c>
      <c r="D88" s="100">
        <v>337</v>
      </c>
      <c r="E88" s="96">
        <v>64</v>
      </c>
      <c r="F88" s="96">
        <v>9</v>
      </c>
      <c r="G88" s="96">
        <v>19</v>
      </c>
      <c r="H88" s="96">
        <v>0</v>
      </c>
      <c r="I88" s="96">
        <v>62</v>
      </c>
      <c r="J88" s="96">
        <v>1</v>
      </c>
      <c r="K88" s="96">
        <v>22</v>
      </c>
      <c r="L88" s="96">
        <v>5</v>
      </c>
      <c r="M88" s="96">
        <v>1</v>
      </c>
      <c r="N88" s="96">
        <v>4</v>
      </c>
      <c r="O88" s="96">
        <v>0</v>
      </c>
      <c r="P88" s="96">
        <v>1</v>
      </c>
      <c r="Q88" s="96">
        <v>0</v>
      </c>
      <c r="R88" s="96">
        <v>5</v>
      </c>
      <c r="S88" s="96">
        <v>14</v>
      </c>
      <c r="T88" s="96">
        <v>9</v>
      </c>
      <c r="U88" s="96">
        <v>6</v>
      </c>
      <c r="V88" s="96">
        <v>1</v>
      </c>
      <c r="W88" s="96">
        <v>1</v>
      </c>
      <c r="X88" s="96">
        <v>0</v>
      </c>
      <c r="Y88" s="96">
        <v>15</v>
      </c>
      <c r="Z88" s="96">
        <v>1</v>
      </c>
      <c r="AA88" s="96"/>
      <c r="AB88" s="96">
        <v>1</v>
      </c>
      <c r="AC88" s="96">
        <v>17</v>
      </c>
      <c r="AD88" s="96">
        <v>3</v>
      </c>
      <c r="AE88" s="96"/>
      <c r="AF88" s="96"/>
      <c r="AG88" s="96">
        <v>32</v>
      </c>
      <c r="AH88" s="96">
        <v>32</v>
      </c>
      <c r="AI88" s="96">
        <v>10</v>
      </c>
    </row>
    <row r="89" spans="1:35" ht="21.75" customHeight="1">
      <c r="A89" s="61" t="s">
        <v>579</v>
      </c>
      <c r="B89" s="54"/>
      <c r="C89" s="55">
        <v>85</v>
      </c>
      <c r="D89" s="100">
        <v>1531</v>
      </c>
      <c r="E89" s="96">
        <v>514</v>
      </c>
      <c r="F89" s="96">
        <v>83</v>
      </c>
      <c r="G89" s="96">
        <v>179</v>
      </c>
      <c r="H89" s="96">
        <v>1</v>
      </c>
      <c r="I89" s="96">
        <v>328</v>
      </c>
      <c r="J89" s="96">
        <v>0</v>
      </c>
      <c r="K89" s="96">
        <v>212</v>
      </c>
      <c r="L89" s="96">
        <v>26</v>
      </c>
      <c r="M89" s="96">
        <v>6</v>
      </c>
      <c r="N89" s="96">
        <v>29</v>
      </c>
      <c r="O89" s="96">
        <v>0</v>
      </c>
      <c r="P89" s="96">
        <v>18</v>
      </c>
      <c r="Q89" s="96">
        <v>4</v>
      </c>
      <c r="R89" s="96">
        <v>47</v>
      </c>
      <c r="S89" s="96">
        <v>79</v>
      </c>
      <c r="T89" s="96">
        <v>109</v>
      </c>
      <c r="U89" s="96">
        <v>77</v>
      </c>
      <c r="V89" s="96">
        <v>17</v>
      </c>
      <c r="W89" s="96">
        <v>17</v>
      </c>
      <c r="X89" s="96">
        <v>0</v>
      </c>
      <c r="Y89" s="96">
        <v>118</v>
      </c>
      <c r="Z89" s="96">
        <v>13</v>
      </c>
      <c r="AA89" s="96">
        <v>4</v>
      </c>
      <c r="AB89" s="96">
        <v>69</v>
      </c>
      <c r="AC89" s="96">
        <v>18</v>
      </c>
      <c r="AD89" s="96">
        <v>31</v>
      </c>
      <c r="AE89" s="96">
        <v>0</v>
      </c>
      <c r="AF89" s="96">
        <v>0</v>
      </c>
      <c r="AG89" s="96">
        <v>190</v>
      </c>
      <c r="AH89" s="96">
        <v>186</v>
      </c>
      <c r="AI89" s="96">
        <v>23</v>
      </c>
    </row>
    <row r="90" spans="1:35" ht="21.75" customHeight="1">
      <c r="A90" s="61" t="s">
        <v>580</v>
      </c>
      <c r="B90" s="54"/>
      <c r="C90" s="55">
        <v>86</v>
      </c>
      <c r="D90" s="100">
        <v>2</v>
      </c>
      <c r="E90" s="96">
        <v>2</v>
      </c>
      <c r="F90" s="96">
        <v>0</v>
      </c>
      <c r="G90" s="96">
        <v>0</v>
      </c>
      <c r="H90" s="96">
        <v>0</v>
      </c>
      <c r="I90" s="96">
        <v>2</v>
      </c>
      <c r="J90" s="96">
        <v>0</v>
      </c>
      <c r="K90" s="96">
        <v>1</v>
      </c>
      <c r="L90" s="96">
        <v>0</v>
      </c>
      <c r="M90" s="96">
        <v>1</v>
      </c>
      <c r="N90" s="96">
        <v>0</v>
      </c>
      <c r="O90" s="96">
        <v>0</v>
      </c>
      <c r="P90" s="96">
        <v>0</v>
      </c>
      <c r="Q90" s="96">
        <v>0</v>
      </c>
      <c r="R90" s="96">
        <v>0</v>
      </c>
      <c r="S90" s="96">
        <v>0</v>
      </c>
      <c r="T90" s="96">
        <v>1</v>
      </c>
      <c r="U90" s="96">
        <v>0</v>
      </c>
      <c r="V90" s="96">
        <v>0</v>
      </c>
      <c r="W90" s="96">
        <v>0</v>
      </c>
      <c r="X90" s="96">
        <v>0</v>
      </c>
      <c r="Y90" s="96">
        <v>1</v>
      </c>
      <c r="Z90" s="96">
        <v>0</v>
      </c>
      <c r="AA90" s="96">
        <v>1</v>
      </c>
      <c r="AB90" s="96"/>
      <c r="AC90" s="96"/>
      <c r="AD90" s="96"/>
      <c r="AE90" s="96"/>
      <c r="AF90" s="96"/>
      <c r="AG90" s="96">
        <v>1</v>
      </c>
      <c r="AH90" s="96">
        <v>0</v>
      </c>
      <c r="AI90" s="96">
        <v>0</v>
      </c>
    </row>
    <row r="91" spans="1:35" ht="21.75" customHeight="1">
      <c r="A91" s="61" t="s">
        <v>581</v>
      </c>
      <c r="B91" s="54"/>
      <c r="C91" s="55">
        <v>87</v>
      </c>
      <c r="D91" s="100">
        <v>0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6">
        <v>0</v>
      </c>
      <c r="L91" s="96">
        <v>0</v>
      </c>
      <c r="M91" s="96">
        <v>0</v>
      </c>
      <c r="N91" s="96">
        <v>0</v>
      </c>
      <c r="O91" s="96">
        <v>0</v>
      </c>
      <c r="P91" s="96">
        <v>0</v>
      </c>
      <c r="Q91" s="96">
        <v>0</v>
      </c>
      <c r="R91" s="96">
        <v>0</v>
      </c>
      <c r="S91" s="96">
        <v>0</v>
      </c>
      <c r="T91" s="96">
        <v>0</v>
      </c>
      <c r="U91" s="96">
        <v>0</v>
      </c>
      <c r="V91" s="96">
        <v>0</v>
      </c>
      <c r="W91" s="96">
        <v>0</v>
      </c>
      <c r="X91" s="96">
        <v>0</v>
      </c>
      <c r="Y91" s="96">
        <v>0</v>
      </c>
      <c r="Z91" s="96"/>
      <c r="AA91" s="96">
        <v>0</v>
      </c>
      <c r="AB91" s="96">
        <v>0</v>
      </c>
      <c r="AC91" s="96">
        <v>0</v>
      </c>
      <c r="AD91" s="96">
        <v>0</v>
      </c>
      <c r="AE91" s="96">
        <v>0</v>
      </c>
      <c r="AF91" s="96">
        <v>0</v>
      </c>
      <c r="AG91" s="96">
        <v>0</v>
      </c>
      <c r="AH91" s="96">
        <v>0</v>
      </c>
      <c r="AI91" s="96">
        <v>0</v>
      </c>
    </row>
    <row r="92" spans="1:35" ht="21.75" customHeight="1">
      <c r="A92" s="61" t="s">
        <v>582</v>
      </c>
      <c r="B92" s="54"/>
      <c r="C92" s="55">
        <v>88</v>
      </c>
      <c r="D92" s="100">
        <v>0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0</v>
      </c>
      <c r="P92" s="96">
        <v>0</v>
      </c>
      <c r="Q92" s="96">
        <v>0</v>
      </c>
      <c r="R92" s="96">
        <v>0</v>
      </c>
      <c r="S92" s="96">
        <v>0</v>
      </c>
      <c r="T92" s="96">
        <v>0</v>
      </c>
      <c r="U92" s="96">
        <v>0</v>
      </c>
      <c r="V92" s="96">
        <v>0</v>
      </c>
      <c r="W92" s="96">
        <v>0</v>
      </c>
      <c r="X92" s="96">
        <v>0</v>
      </c>
      <c r="Y92" s="96">
        <v>0</v>
      </c>
      <c r="Z92" s="96"/>
      <c r="AA92" s="96">
        <v>0</v>
      </c>
      <c r="AB92" s="96">
        <v>0</v>
      </c>
      <c r="AC92" s="96"/>
      <c r="AD92" s="96"/>
      <c r="AE92" s="96">
        <v>0</v>
      </c>
      <c r="AF92" s="96">
        <v>0</v>
      </c>
      <c r="AG92" s="96">
        <v>0</v>
      </c>
      <c r="AH92" s="96">
        <v>0</v>
      </c>
      <c r="AI92" s="96">
        <v>0</v>
      </c>
    </row>
    <row r="93" spans="1:35" ht="21.75" customHeight="1">
      <c r="A93" s="61" t="s">
        <v>583</v>
      </c>
      <c r="B93" s="54"/>
      <c r="C93" s="55">
        <v>89</v>
      </c>
      <c r="D93" s="100">
        <v>0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0</v>
      </c>
      <c r="S93" s="96">
        <v>0</v>
      </c>
      <c r="T93" s="96">
        <v>0</v>
      </c>
      <c r="U93" s="96">
        <v>0</v>
      </c>
      <c r="V93" s="96">
        <v>0</v>
      </c>
      <c r="W93" s="96">
        <v>0</v>
      </c>
      <c r="X93" s="96">
        <v>0</v>
      </c>
      <c r="Y93" s="96">
        <v>0</v>
      </c>
      <c r="Z93" s="96">
        <v>0</v>
      </c>
      <c r="AA93" s="96">
        <v>0</v>
      </c>
      <c r="AB93" s="96">
        <v>0</v>
      </c>
      <c r="AC93" s="96">
        <v>0</v>
      </c>
      <c r="AD93" s="96">
        <v>0</v>
      </c>
      <c r="AE93" s="96">
        <v>0</v>
      </c>
      <c r="AF93" s="96">
        <v>0</v>
      </c>
      <c r="AG93" s="96">
        <v>0</v>
      </c>
      <c r="AH93" s="96">
        <v>0</v>
      </c>
      <c r="AI93" s="96">
        <v>0</v>
      </c>
    </row>
    <row r="94" spans="1:35" ht="27" customHeight="1">
      <c r="A94" s="61" t="s">
        <v>584</v>
      </c>
      <c r="B94" s="54"/>
      <c r="C94" s="55">
        <v>90</v>
      </c>
      <c r="D94" s="102">
        <v>54</v>
      </c>
      <c r="E94" s="98">
        <v>14</v>
      </c>
      <c r="F94" s="98">
        <v>3</v>
      </c>
      <c r="G94" s="98">
        <v>19</v>
      </c>
      <c r="H94" s="98">
        <v>0</v>
      </c>
      <c r="I94" s="98">
        <v>4</v>
      </c>
      <c r="J94" s="98">
        <v>0</v>
      </c>
      <c r="K94" s="98">
        <v>5</v>
      </c>
      <c r="L94" s="98">
        <v>2</v>
      </c>
      <c r="M94" s="98">
        <v>2</v>
      </c>
      <c r="N94" s="98">
        <v>2</v>
      </c>
      <c r="O94" s="98">
        <v>0</v>
      </c>
      <c r="P94" s="98">
        <v>2</v>
      </c>
      <c r="Q94" s="98">
        <v>1</v>
      </c>
      <c r="R94" s="98">
        <v>1</v>
      </c>
      <c r="S94" s="98">
        <v>2</v>
      </c>
      <c r="T94" s="98">
        <v>2</v>
      </c>
      <c r="U94" s="98">
        <v>0</v>
      </c>
      <c r="V94" s="98">
        <v>0</v>
      </c>
      <c r="W94" s="98">
        <v>0</v>
      </c>
      <c r="X94" s="98">
        <v>0</v>
      </c>
      <c r="Y94" s="98">
        <v>5</v>
      </c>
      <c r="Z94" s="98">
        <v>1</v>
      </c>
      <c r="AA94" s="96">
        <v>0</v>
      </c>
      <c r="AB94" s="96">
        <v>1</v>
      </c>
      <c r="AC94" s="96">
        <v>0</v>
      </c>
      <c r="AD94" s="96">
        <v>0</v>
      </c>
      <c r="AE94" s="96">
        <v>0</v>
      </c>
      <c r="AF94" s="96">
        <v>0</v>
      </c>
      <c r="AG94" s="96">
        <v>0</v>
      </c>
      <c r="AH94" s="96">
        <v>0</v>
      </c>
      <c r="AI94" s="96">
        <v>1</v>
      </c>
    </row>
    <row r="95" spans="1:25" ht="25.5" customHeight="1">
      <c r="A95" s="217"/>
      <c r="B95" s="217"/>
      <c r="C95" s="217"/>
      <c r="D95" s="217"/>
      <c r="E95" s="217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1:34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AB96" s="46"/>
      <c r="AC96" s="46"/>
      <c r="AD96" s="47"/>
      <c r="AE96" s="46"/>
      <c r="AF96" s="46"/>
      <c r="AG96" s="48"/>
      <c r="AH96" s="47"/>
    </row>
    <row r="97" spans="1:34" ht="22.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108" t="s">
        <v>1004</v>
      </c>
      <c r="Y97" s="109"/>
      <c r="Z97" s="110"/>
      <c r="AA97" s="111" t="s">
        <v>1007</v>
      </c>
      <c r="AB97" s="111"/>
      <c r="AC97" s="111"/>
      <c r="AD97" s="111"/>
      <c r="AE97" s="111"/>
      <c r="AF97" s="112"/>
      <c r="AH97" s="47"/>
    </row>
    <row r="98" spans="1:32" ht="18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113"/>
      <c r="Y98" s="114"/>
      <c r="Z98" s="114"/>
      <c r="AA98" s="115" t="s">
        <v>1005</v>
      </c>
      <c r="AB98" s="115"/>
      <c r="AC98" s="115"/>
      <c r="AD98" s="115"/>
      <c r="AE98" s="115"/>
      <c r="AF98" s="120"/>
    </row>
    <row r="99" spans="1:32" ht="19.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218" t="s">
        <v>398</v>
      </c>
      <c r="Y99" s="219"/>
      <c r="Z99" s="121"/>
      <c r="AA99" s="122" t="s">
        <v>1008</v>
      </c>
      <c r="AB99" s="122"/>
      <c r="AC99" s="122"/>
      <c r="AD99" s="122"/>
      <c r="AE99" s="122"/>
      <c r="AF99" s="123"/>
    </row>
    <row r="100" spans="1:32" ht="18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124" t="s">
        <v>399</v>
      </c>
      <c r="Y100" s="125"/>
      <c r="Z100" s="125"/>
      <c r="AA100" s="125"/>
      <c r="AB100" s="125"/>
      <c r="AC100" s="125"/>
      <c r="AD100" s="125"/>
      <c r="AE100" s="125"/>
      <c r="AF100" s="126"/>
    </row>
    <row r="101" spans="1:32" ht="15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113"/>
      <c r="Y101" s="114"/>
      <c r="Z101" s="114"/>
      <c r="AA101" s="127" t="s">
        <v>1009</v>
      </c>
      <c r="AB101" s="127"/>
      <c r="AC101" s="127"/>
      <c r="AD101" s="127"/>
      <c r="AE101" s="127"/>
      <c r="AF101" s="128"/>
    </row>
    <row r="102" spans="1:32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113"/>
      <c r="Y102" s="114"/>
      <c r="Z102" s="114"/>
      <c r="AA102" s="129" t="s">
        <v>1005</v>
      </c>
      <c r="AB102" s="129"/>
      <c r="AC102" s="129"/>
      <c r="AD102" s="129"/>
      <c r="AE102" s="129"/>
      <c r="AF102" s="130"/>
    </row>
    <row r="103" spans="1:32" ht="24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113" t="s">
        <v>400</v>
      </c>
      <c r="Y103" s="122" t="s">
        <v>1010</v>
      </c>
      <c r="Z103" s="122"/>
      <c r="AA103" s="131" t="s">
        <v>1011</v>
      </c>
      <c r="AB103" s="132"/>
      <c r="AC103" s="132"/>
      <c r="AD103" s="132" t="s">
        <v>1012</v>
      </c>
      <c r="AE103" s="133"/>
      <c r="AF103" s="134"/>
    </row>
    <row r="104" spans="1:32" ht="42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135"/>
      <c r="Y104" s="136" t="s">
        <v>401</v>
      </c>
      <c r="Z104" s="136"/>
      <c r="AA104" s="137"/>
      <c r="AB104" s="136" t="s">
        <v>402</v>
      </c>
      <c r="AC104" s="136"/>
      <c r="AD104" s="136"/>
      <c r="AE104" s="133"/>
      <c r="AF104" s="134"/>
    </row>
    <row r="105" spans="1:28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AB105" s="47"/>
    </row>
    <row r="106" spans="1:25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1:25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1:25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</sheetData>
  <mergeCells count="38">
    <mergeCell ref="A95:E95"/>
    <mergeCell ref="X99:Y99"/>
    <mergeCell ref="AH2:AH3"/>
    <mergeCell ref="AI2:AI3"/>
    <mergeCell ref="AC2:AC3"/>
    <mergeCell ref="AD2:AD3"/>
    <mergeCell ref="AE2:AE3"/>
    <mergeCell ref="AF2:AF3"/>
    <mergeCell ref="Z2:Z3"/>
    <mergeCell ref="AA2:AA3"/>
    <mergeCell ref="AB2:AB3"/>
    <mergeCell ref="AG2:AG3"/>
    <mergeCell ref="V2:V3"/>
    <mergeCell ref="W2:W3"/>
    <mergeCell ref="X2:X3"/>
    <mergeCell ref="Y2:Y3"/>
    <mergeCell ref="R2:R3"/>
    <mergeCell ref="S2:S3"/>
    <mergeCell ref="T2:T3"/>
    <mergeCell ref="U2:U3"/>
    <mergeCell ref="N2:N3"/>
    <mergeCell ref="O2:O3"/>
    <mergeCell ref="P2:P3"/>
    <mergeCell ref="Q2:Q3"/>
    <mergeCell ref="J2:J3"/>
    <mergeCell ref="K2:K3"/>
    <mergeCell ref="L2:L3"/>
    <mergeCell ref="M2:M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49" right="0.2" top="0.49" bottom="0.48" header="0.29" footer="0.5"/>
  <pageSetup fitToHeight="3" fitToWidth="1" horizontalDpi="600" verticalDpi="600" orientation="landscape" paperSize="9" scale="43" r:id="rId2"/>
  <rowBreaks count="1" manualBreakCount="1">
    <brk id="45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1:D659"/>
  <sheetViews>
    <sheetView workbookViewId="0" topLeftCell="A1">
      <selection activeCell="A1" sqref="A1:A16384"/>
    </sheetView>
  </sheetViews>
  <sheetFormatPr defaultColWidth="9.140625" defaultRowHeight="12.75"/>
  <cols>
    <col min="1" max="1" width="19.7109375" style="0" customWidth="1"/>
    <col min="2" max="2" width="15.00390625" style="0" customWidth="1"/>
    <col min="3" max="3" width="53.28125" style="89" customWidth="1"/>
    <col min="4" max="4" width="49.421875" style="89" customWidth="1"/>
  </cols>
  <sheetData>
    <row r="1" spans="1:4" s="86" customFormat="1" ht="13.5" thickBot="1">
      <c r="A1" s="85" t="s">
        <v>404</v>
      </c>
      <c r="B1" s="85" t="s">
        <v>405</v>
      </c>
      <c r="C1" s="87" t="s">
        <v>406</v>
      </c>
      <c r="D1" s="87" t="s">
        <v>407</v>
      </c>
    </row>
    <row r="2" spans="1:4" ht="25.5">
      <c r="A2" s="65">
        <f>IF((SUM('Раздел 1'!Z87:Z87)=0),"","НЕВЕРНО!")</f>
      </c>
      <c r="B2" s="66">
        <v>37430</v>
      </c>
      <c r="C2" s="88" t="s">
        <v>811</v>
      </c>
      <c r="D2" s="88" t="s">
        <v>812</v>
      </c>
    </row>
    <row r="3" spans="1:4" ht="25.5">
      <c r="A3" s="65">
        <f>IF((SUM('Раздел 1'!D76:D76)=SUM('Раздел 2'!D70:D70)),"","НЕВЕРНО!")</f>
      </c>
      <c r="B3" s="66">
        <v>37431</v>
      </c>
      <c r="C3" s="88" t="s">
        <v>687</v>
      </c>
      <c r="D3" s="88" t="s">
        <v>685</v>
      </c>
    </row>
    <row r="4" spans="1:4" ht="25.5">
      <c r="A4" s="65">
        <f>IF((SUM('Раздел 1'!D11:D11)=SUM('Раздел 1'!P11:S11)),"","НЕВЕРНО!")</f>
      </c>
      <c r="B4" s="66">
        <v>37432</v>
      </c>
      <c r="C4" s="88" t="s">
        <v>688</v>
      </c>
      <c r="D4" s="88" t="s">
        <v>686</v>
      </c>
    </row>
    <row r="5" spans="1:4" ht="25.5">
      <c r="A5" s="65">
        <f>IF((SUM('Раздел 1'!D12:D12)=SUM('Раздел 1'!P12:S12)),"","НЕВЕРНО!")</f>
      </c>
      <c r="B5" s="66">
        <v>37432</v>
      </c>
      <c r="C5" s="88" t="s">
        <v>689</v>
      </c>
      <c r="D5" s="88" t="s">
        <v>686</v>
      </c>
    </row>
    <row r="6" spans="1:4" ht="25.5">
      <c r="A6" s="65">
        <f>IF((SUM('Раздел 1'!D13:D13)=SUM('Раздел 1'!P13:S13)),"","НЕВЕРНО!")</f>
      </c>
      <c r="B6" s="66">
        <v>37432</v>
      </c>
      <c r="C6" s="88" t="s">
        <v>690</v>
      </c>
      <c r="D6" s="88" t="s">
        <v>686</v>
      </c>
    </row>
    <row r="7" spans="1:4" ht="25.5">
      <c r="A7" s="65">
        <f>IF((SUM('Раздел 1'!D14:D14)=SUM('Раздел 1'!P14:S14)),"","НЕВЕРНО!")</f>
      </c>
      <c r="B7" s="66">
        <v>37432</v>
      </c>
      <c r="C7" s="88" t="s">
        <v>691</v>
      </c>
      <c r="D7" s="88" t="s">
        <v>686</v>
      </c>
    </row>
    <row r="8" spans="1:4" ht="25.5">
      <c r="A8" s="65">
        <f>IF((SUM('Раздел 1'!D15:D15)=SUM('Раздел 1'!P15:S15)),"","НЕВЕРНО!")</f>
      </c>
      <c r="B8" s="66">
        <v>37432</v>
      </c>
      <c r="C8" s="88" t="s">
        <v>692</v>
      </c>
      <c r="D8" s="88" t="s">
        <v>686</v>
      </c>
    </row>
    <row r="9" spans="1:4" ht="25.5">
      <c r="A9" s="65">
        <f>IF((SUM('Раздел 1'!D16:D16)=SUM('Раздел 1'!P16:S16)),"","НЕВЕРНО!")</f>
      </c>
      <c r="B9" s="66">
        <v>37432</v>
      </c>
      <c r="C9" s="88" t="s">
        <v>554</v>
      </c>
      <c r="D9" s="88" t="s">
        <v>686</v>
      </c>
    </row>
    <row r="10" spans="1:4" ht="25.5">
      <c r="A10" s="65">
        <f>IF((SUM('Раздел 1'!D17:D17)=SUM('Раздел 1'!P17:S17)),"","НЕВЕРНО!")</f>
      </c>
      <c r="B10" s="66">
        <v>37432</v>
      </c>
      <c r="C10" s="88" t="s">
        <v>555</v>
      </c>
      <c r="D10" s="88" t="s">
        <v>686</v>
      </c>
    </row>
    <row r="11" spans="1:4" ht="25.5">
      <c r="A11" s="65">
        <f>IF((SUM('Раздел 1'!D18:D18)=SUM('Раздел 1'!P18:S18)),"","НЕВЕРНО!")</f>
      </c>
      <c r="B11" s="66">
        <v>37432</v>
      </c>
      <c r="C11" s="88" t="s">
        <v>556</v>
      </c>
      <c r="D11" s="88" t="s">
        <v>686</v>
      </c>
    </row>
    <row r="12" spans="1:4" ht="25.5">
      <c r="A12" s="65">
        <f>IF((SUM('Раздел 1'!D19:D19)=SUM('Раздел 1'!P19:S19)),"","НЕВЕРНО!")</f>
      </c>
      <c r="B12" s="66">
        <v>37432</v>
      </c>
      <c r="C12" s="88" t="s">
        <v>557</v>
      </c>
      <c r="D12" s="88" t="s">
        <v>686</v>
      </c>
    </row>
    <row r="13" spans="1:4" ht="25.5">
      <c r="A13" s="65">
        <f>IF((SUM('Раздел 1'!D20:D20)=SUM('Раздел 1'!P20:S20)),"","НЕВЕРНО!")</f>
      </c>
      <c r="B13" s="66">
        <v>37432</v>
      </c>
      <c r="C13" s="88" t="s">
        <v>558</v>
      </c>
      <c r="D13" s="88" t="s">
        <v>686</v>
      </c>
    </row>
    <row r="14" spans="1:4" ht="25.5">
      <c r="A14" s="65">
        <f>IF((SUM('Раздел 1'!D21:D21)=SUM('Раздел 1'!P21:S21)),"","НЕВЕРНО!")</f>
      </c>
      <c r="B14" s="66">
        <v>37432</v>
      </c>
      <c r="C14" s="88" t="s">
        <v>559</v>
      </c>
      <c r="D14" s="88" t="s">
        <v>686</v>
      </c>
    </row>
    <row r="15" spans="1:4" ht="25.5">
      <c r="A15" s="65">
        <f>IF((SUM('Раздел 1'!D22:D22)=SUM('Раздел 1'!P22:S22)),"","НЕВЕРНО!")</f>
      </c>
      <c r="B15" s="66">
        <v>37432</v>
      </c>
      <c r="C15" s="88" t="s">
        <v>560</v>
      </c>
      <c r="D15" s="88" t="s">
        <v>686</v>
      </c>
    </row>
    <row r="16" spans="1:4" ht="25.5">
      <c r="A16" s="65">
        <f>IF((SUM('Раздел 1'!D23:D23)=SUM('Раздел 1'!P23:S23)),"","НЕВЕРНО!")</f>
      </c>
      <c r="B16" s="66">
        <v>37432</v>
      </c>
      <c r="C16" s="88" t="s">
        <v>561</v>
      </c>
      <c r="D16" s="88" t="s">
        <v>686</v>
      </c>
    </row>
    <row r="17" spans="1:4" ht="25.5">
      <c r="A17" s="65">
        <f>IF((SUM('Раздел 1'!D24:D24)=SUM('Раздел 1'!P24:S24)),"","НЕВЕРНО!")</f>
      </c>
      <c r="B17" s="66">
        <v>37432</v>
      </c>
      <c r="C17" s="88" t="s">
        <v>562</v>
      </c>
      <c r="D17" s="88" t="s">
        <v>686</v>
      </c>
    </row>
    <row r="18" spans="1:4" ht="25.5">
      <c r="A18" s="65">
        <f>IF((SUM('Раздел 1'!D25:D25)=SUM('Раздел 1'!P25:S25)),"","НЕВЕРНО!")</f>
      </c>
      <c r="B18" s="66">
        <v>37432</v>
      </c>
      <c r="C18" s="88" t="s">
        <v>563</v>
      </c>
      <c r="D18" s="88" t="s">
        <v>686</v>
      </c>
    </row>
    <row r="19" spans="1:4" ht="25.5">
      <c r="A19" s="65">
        <f>IF((SUM('Раздел 1'!D26:D26)=SUM('Раздел 1'!P26:S26)),"","НЕВЕРНО!")</f>
      </c>
      <c r="B19" s="66">
        <v>37432</v>
      </c>
      <c r="C19" s="88" t="s">
        <v>564</v>
      </c>
      <c r="D19" s="88" t="s">
        <v>686</v>
      </c>
    </row>
    <row r="20" spans="1:4" ht="25.5">
      <c r="A20" s="65">
        <f>IF((SUM('Раздел 1'!D27:D27)=SUM('Раздел 1'!P27:S27)),"","НЕВЕРНО!")</f>
      </c>
      <c r="B20" s="66">
        <v>37432</v>
      </c>
      <c r="C20" s="88" t="s">
        <v>565</v>
      </c>
      <c r="D20" s="88" t="s">
        <v>686</v>
      </c>
    </row>
    <row r="21" spans="1:4" ht="25.5">
      <c r="A21" s="65">
        <f>IF((SUM('Раздел 1'!D28:D28)=SUM('Раздел 1'!P28:S28)),"","НЕВЕРНО!")</f>
      </c>
      <c r="B21" s="66">
        <v>37432</v>
      </c>
      <c r="C21" s="88" t="s">
        <v>566</v>
      </c>
      <c r="D21" s="88" t="s">
        <v>686</v>
      </c>
    </row>
    <row r="22" spans="1:4" ht="25.5">
      <c r="A22" s="65">
        <f>IF((SUM('Раздел 1'!D29:D29)=SUM('Раздел 1'!P29:S29)),"","НЕВЕРНО!")</f>
      </c>
      <c r="B22" s="66">
        <v>37432</v>
      </c>
      <c r="C22" s="88" t="s">
        <v>567</v>
      </c>
      <c r="D22" s="88" t="s">
        <v>686</v>
      </c>
    </row>
    <row r="23" spans="1:4" ht="25.5">
      <c r="A23" s="65">
        <f>IF((SUM('Раздел 1'!D30:D30)=SUM('Раздел 1'!P30:S30)),"","НЕВЕРНО!")</f>
      </c>
      <c r="B23" s="66">
        <v>37432</v>
      </c>
      <c r="C23" s="88" t="s">
        <v>568</v>
      </c>
      <c r="D23" s="88" t="s">
        <v>686</v>
      </c>
    </row>
    <row r="24" spans="1:4" ht="25.5">
      <c r="A24" s="65">
        <f>IF((SUM('Раздел 1'!D31:D31)=SUM('Раздел 1'!P31:S31)),"","НЕВЕРНО!")</f>
      </c>
      <c r="B24" s="66">
        <v>37432</v>
      </c>
      <c r="C24" s="88" t="s">
        <v>706</v>
      </c>
      <c r="D24" s="88" t="s">
        <v>686</v>
      </c>
    </row>
    <row r="25" spans="1:4" ht="25.5">
      <c r="A25" s="65">
        <f>IF((SUM('Раздел 1'!D32:D32)=SUM('Раздел 1'!P32:S32)),"","НЕВЕРНО!")</f>
      </c>
      <c r="B25" s="66">
        <v>37432</v>
      </c>
      <c r="C25" s="88" t="s">
        <v>707</v>
      </c>
      <c r="D25" s="88" t="s">
        <v>686</v>
      </c>
    </row>
    <row r="26" spans="1:4" ht="25.5">
      <c r="A26" s="65">
        <f>IF((SUM('Раздел 1'!D33:D33)=SUM('Раздел 1'!P33:S33)),"","НЕВЕРНО!")</f>
      </c>
      <c r="B26" s="66">
        <v>37432</v>
      </c>
      <c r="C26" s="88" t="s">
        <v>708</v>
      </c>
      <c r="D26" s="88" t="s">
        <v>686</v>
      </c>
    </row>
    <row r="27" spans="1:4" ht="25.5">
      <c r="A27" s="65">
        <f>IF((SUM('Раздел 1'!D34:D34)=SUM('Раздел 1'!P34:S34)),"","НЕВЕРНО!")</f>
      </c>
      <c r="B27" s="66">
        <v>37432</v>
      </c>
      <c r="C27" s="88" t="s">
        <v>709</v>
      </c>
      <c r="D27" s="88" t="s">
        <v>686</v>
      </c>
    </row>
    <row r="28" spans="1:4" ht="25.5">
      <c r="A28" s="65">
        <f>IF((SUM('Раздел 1'!D35:D35)=SUM('Раздел 1'!P35:S35)),"","НЕВЕРНО!")</f>
      </c>
      <c r="B28" s="66">
        <v>37432</v>
      </c>
      <c r="C28" s="88" t="s">
        <v>710</v>
      </c>
      <c r="D28" s="88" t="s">
        <v>686</v>
      </c>
    </row>
    <row r="29" spans="1:4" ht="25.5">
      <c r="A29" s="65">
        <f>IF((SUM('Раздел 1'!D36:D36)=SUM('Раздел 1'!P36:S36)),"","НЕВЕРНО!")</f>
      </c>
      <c r="B29" s="66">
        <v>37432</v>
      </c>
      <c r="C29" s="88" t="s">
        <v>711</v>
      </c>
      <c r="D29" s="88" t="s">
        <v>686</v>
      </c>
    </row>
    <row r="30" spans="1:4" ht="25.5">
      <c r="A30" s="65">
        <f>IF((SUM('Раздел 1'!D37:D37)=SUM('Раздел 1'!P37:S37)),"","НЕВЕРНО!")</f>
      </c>
      <c r="B30" s="66">
        <v>37432</v>
      </c>
      <c r="C30" s="88" t="s">
        <v>712</v>
      </c>
      <c r="D30" s="88" t="s">
        <v>686</v>
      </c>
    </row>
    <row r="31" spans="1:4" ht="25.5">
      <c r="A31" s="65">
        <f>IF((SUM('Раздел 1'!D38:D38)=SUM('Раздел 1'!P38:S38)),"","НЕВЕРНО!")</f>
      </c>
      <c r="B31" s="66">
        <v>37432</v>
      </c>
      <c r="C31" s="88" t="s">
        <v>713</v>
      </c>
      <c r="D31" s="88" t="s">
        <v>686</v>
      </c>
    </row>
    <row r="32" spans="1:4" ht="25.5">
      <c r="A32" s="65">
        <f>IF((SUM('Раздел 1'!D39:D39)=SUM('Раздел 1'!P39:S39)),"","НЕВЕРНО!")</f>
      </c>
      <c r="B32" s="66">
        <v>37432</v>
      </c>
      <c r="C32" s="88" t="s">
        <v>714</v>
      </c>
      <c r="D32" s="88" t="s">
        <v>686</v>
      </c>
    </row>
    <row r="33" spans="1:4" ht="25.5">
      <c r="A33" s="65">
        <f>IF((SUM('Раздел 1'!D40:D40)=SUM('Раздел 1'!P40:S40)),"","НЕВЕРНО!")</f>
      </c>
      <c r="B33" s="66">
        <v>37432</v>
      </c>
      <c r="C33" s="88" t="s">
        <v>715</v>
      </c>
      <c r="D33" s="88" t="s">
        <v>686</v>
      </c>
    </row>
    <row r="34" spans="1:4" ht="25.5">
      <c r="A34" s="65">
        <f>IF((SUM('Раздел 1'!D41:D41)=SUM('Раздел 1'!P41:S41)),"","НЕВЕРНО!")</f>
      </c>
      <c r="B34" s="66">
        <v>37432</v>
      </c>
      <c r="C34" s="88" t="s">
        <v>716</v>
      </c>
      <c r="D34" s="88" t="s">
        <v>686</v>
      </c>
    </row>
    <row r="35" spans="1:4" ht="25.5">
      <c r="A35" s="65">
        <f>IF((SUM('Раздел 1'!D42:D42)=SUM('Раздел 1'!P42:S42)),"","НЕВЕРНО!")</f>
      </c>
      <c r="B35" s="66">
        <v>37432</v>
      </c>
      <c r="C35" s="88" t="s">
        <v>717</v>
      </c>
      <c r="D35" s="88" t="s">
        <v>686</v>
      </c>
    </row>
    <row r="36" spans="1:4" ht="25.5">
      <c r="A36" s="65">
        <f>IF((SUM('Раздел 1'!D43:D43)=SUM('Раздел 1'!P43:S43)),"","НЕВЕРНО!")</f>
      </c>
      <c r="B36" s="66">
        <v>37432</v>
      </c>
      <c r="C36" s="88" t="s">
        <v>718</v>
      </c>
      <c r="D36" s="88" t="s">
        <v>686</v>
      </c>
    </row>
    <row r="37" spans="1:4" ht="25.5">
      <c r="A37" s="65">
        <f>IF((SUM('Раздел 1'!D44:D44)=SUM('Раздел 1'!P44:S44)),"","НЕВЕРНО!")</f>
      </c>
      <c r="B37" s="66">
        <v>37432</v>
      </c>
      <c r="C37" s="88" t="s">
        <v>719</v>
      </c>
      <c r="D37" s="88" t="s">
        <v>686</v>
      </c>
    </row>
    <row r="38" spans="1:4" ht="25.5">
      <c r="A38" s="65">
        <f>IF((SUM('Раздел 1'!D45:D45)=SUM('Раздел 1'!P45:S45)),"","НЕВЕРНО!")</f>
      </c>
      <c r="B38" s="66">
        <v>37432</v>
      </c>
      <c r="C38" s="88" t="s">
        <v>720</v>
      </c>
      <c r="D38" s="88" t="s">
        <v>686</v>
      </c>
    </row>
    <row r="39" spans="1:4" ht="25.5">
      <c r="A39" s="65">
        <f>IF((SUM('Раздел 1'!D46:D46)=SUM('Раздел 1'!P46:S46)),"","НЕВЕРНО!")</f>
      </c>
      <c r="B39" s="66">
        <v>37432</v>
      </c>
      <c r="C39" s="88" t="s">
        <v>721</v>
      </c>
      <c r="D39" s="88" t="s">
        <v>686</v>
      </c>
    </row>
    <row r="40" spans="1:4" ht="25.5">
      <c r="A40" s="65">
        <f>IF((SUM('Раздел 1'!D47:D47)=SUM('Раздел 1'!P47:S47)),"","НЕВЕРНО!")</f>
      </c>
      <c r="B40" s="66">
        <v>37432</v>
      </c>
      <c r="C40" s="88" t="s">
        <v>722</v>
      </c>
      <c r="D40" s="88" t="s">
        <v>686</v>
      </c>
    </row>
    <row r="41" spans="1:4" ht="25.5">
      <c r="A41" s="65">
        <f>IF((SUM('Раздел 1'!D48:D48)=SUM('Раздел 1'!P48:S48)),"","НЕВЕРНО!")</f>
      </c>
      <c r="B41" s="66">
        <v>37432</v>
      </c>
      <c r="C41" s="88" t="s">
        <v>723</v>
      </c>
      <c r="D41" s="88" t="s">
        <v>686</v>
      </c>
    </row>
    <row r="42" spans="1:4" ht="25.5">
      <c r="A42" s="65">
        <f>IF((SUM('Раздел 1'!D49:D49)=SUM('Раздел 1'!P49:S49)),"","НЕВЕРНО!")</f>
      </c>
      <c r="B42" s="66">
        <v>37432</v>
      </c>
      <c r="C42" s="88" t="s">
        <v>724</v>
      </c>
      <c r="D42" s="88" t="s">
        <v>686</v>
      </c>
    </row>
    <row r="43" spans="1:4" ht="25.5">
      <c r="A43" s="65">
        <f>IF((SUM('Раздел 1'!D50:D50)=SUM('Раздел 1'!P50:S50)),"","НЕВЕРНО!")</f>
      </c>
      <c r="B43" s="66">
        <v>37432</v>
      </c>
      <c r="C43" s="88" t="s">
        <v>725</v>
      </c>
      <c r="D43" s="88" t="s">
        <v>686</v>
      </c>
    </row>
    <row r="44" spans="1:4" ht="25.5">
      <c r="A44" s="65">
        <f>IF((SUM('Раздел 1'!D51:D51)=SUM('Раздел 1'!P51:S51)),"","НЕВЕРНО!")</f>
      </c>
      <c r="B44" s="66">
        <v>37432</v>
      </c>
      <c r="C44" s="88" t="s">
        <v>726</v>
      </c>
      <c r="D44" s="88" t="s">
        <v>686</v>
      </c>
    </row>
    <row r="45" spans="1:4" ht="25.5">
      <c r="A45" s="65">
        <f>IF((SUM('Раздел 1'!D52:D52)=SUM('Раздел 1'!P52:S52)),"","НЕВЕРНО!")</f>
      </c>
      <c r="B45" s="66">
        <v>37432</v>
      </c>
      <c r="C45" s="88" t="s">
        <v>727</v>
      </c>
      <c r="D45" s="88" t="s">
        <v>686</v>
      </c>
    </row>
    <row r="46" spans="1:4" ht="25.5">
      <c r="A46" s="65">
        <f>IF((SUM('Раздел 1'!D53:D53)=SUM('Раздел 1'!P53:S53)),"","НЕВЕРНО!")</f>
      </c>
      <c r="B46" s="66">
        <v>37432</v>
      </c>
      <c r="C46" s="88" t="s">
        <v>728</v>
      </c>
      <c r="D46" s="88" t="s">
        <v>686</v>
      </c>
    </row>
    <row r="47" spans="1:4" ht="25.5">
      <c r="A47" s="65">
        <f>IF((SUM('Раздел 1'!D54:D54)=SUM('Раздел 1'!P54:S54)),"","НЕВЕРНО!")</f>
      </c>
      <c r="B47" s="66">
        <v>37432</v>
      </c>
      <c r="C47" s="88" t="s">
        <v>729</v>
      </c>
      <c r="D47" s="88" t="s">
        <v>686</v>
      </c>
    </row>
    <row r="48" spans="1:4" ht="25.5">
      <c r="A48" s="65">
        <f>IF((SUM('Раздел 1'!D55:D55)=SUM('Раздел 1'!P55:S55)),"","НЕВЕРНО!")</f>
      </c>
      <c r="B48" s="66">
        <v>37432</v>
      </c>
      <c r="C48" s="88" t="s">
        <v>730</v>
      </c>
      <c r="D48" s="88" t="s">
        <v>686</v>
      </c>
    </row>
    <row r="49" spans="1:4" ht="25.5">
      <c r="A49" s="65">
        <f>IF((SUM('Раздел 1'!D56:D56)=SUM('Раздел 1'!P56:S56)),"","НЕВЕРНО!")</f>
      </c>
      <c r="B49" s="66">
        <v>37432</v>
      </c>
      <c r="C49" s="88" t="s">
        <v>731</v>
      </c>
      <c r="D49" s="88" t="s">
        <v>686</v>
      </c>
    </row>
    <row r="50" spans="1:4" ht="25.5">
      <c r="A50" s="65">
        <f>IF((SUM('Раздел 1'!D57:D57)=SUM('Раздел 1'!P57:S57)),"","НЕВЕРНО!")</f>
      </c>
      <c r="B50" s="66">
        <v>37432</v>
      </c>
      <c r="C50" s="88" t="s">
        <v>732</v>
      </c>
      <c r="D50" s="88" t="s">
        <v>686</v>
      </c>
    </row>
    <row r="51" spans="1:4" ht="25.5">
      <c r="A51" s="65">
        <f>IF((SUM('Раздел 1'!D58:D58)=SUM('Раздел 1'!P58:S58)),"","НЕВЕРНО!")</f>
      </c>
      <c r="B51" s="66">
        <v>37432</v>
      </c>
      <c r="C51" s="88" t="s">
        <v>733</v>
      </c>
      <c r="D51" s="88" t="s">
        <v>686</v>
      </c>
    </row>
    <row r="52" spans="1:4" ht="25.5">
      <c r="A52" s="65">
        <f>IF((SUM('Раздел 1'!D59:D59)=SUM('Раздел 1'!P59:S59)),"","НЕВЕРНО!")</f>
      </c>
      <c r="B52" s="66">
        <v>37432</v>
      </c>
      <c r="C52" s="88" t="s">
        <v>734</v>
      </c>
      <c r="D52" s="88" t="s">
        <v>686</v>
      </c>
    </row>
    <row r="53" spans="1:4" ht="25.5">
      <c r="A53" s="65">
        <f>IF((SUM('Раздел 1'!D60:D60)=SUM('Раздел 1'!P60:S60)),"","НЕВЕРНО!")</f>
      </c>
      <c r="B53" s="66">
        <v>37432</v>
      </c>
      <c r="C53" s="88" t="s">
        <v>735</v>
      </c>
      <c r="D53" s="88" t="s">
        <v>686</v>
      </c>
    </row>
    <row r="54" spans="1:4" ht="25.5">
      <c r="A54" s="65">
        <f>IF((SUM('Раздел 1'!D61:D61)=SUM('Раздел 1'!P61:S61)),"","НЕВЕРНО!")</f>
      </c>
      <c r="B54" s="66">
        <v>37432</v>
      </c>
      <c r="C54" s="88" t="s">
        <v>736</v>
      </c>
      <c r="D54" s="88" t="s">
        <v>686</v>
      </c>
    </row>
    <row r="55" spans="1:4" ht="25.5">
      <c r="A55" s="65">
        <f>IF((SUM('Раздел 1'!D62:D62)=SUM('Раздел 1'!P62:S62)),"","НЕВЕРНО!")</f>
      </c>
      <c r="B55" s="66">
        <v>37432</v>
      </c>
      <c r="C55" s="88" t="s">
        <v>737</v>
      </c>
      <c r="D55" s="88" t="s">
        <v>686</v>
      </c>
    </row>
    <row r="56" spans="1:4" ht="25.5">
      <c r="A56" s="65">
        <f>IF((SUM('Раздел 1'!D63:D63)=SUM('Раздел 1'!P63:S63)),"","НЕВЕРНО!")</f>
      </c>
      <c r="B56" s="66">
        <v>37432</v>
      </c>
      <c r="C56" s="88" t="s">
        <v>738</v>
      </c>
      <c r="D56" s="88" t="s">
        <v>686</v>
      </c>
    </row>
    <row r="57" spans="1:4" ht="25.5">
      <c r="A57" s="65">
        <f>IF((SUM('Раздел 1'!D64:D64)=SUM('Раздел 1'!P64:S64)),"","НЕВЕРНО!")</f>
      </c>
      <c r="B57" s="66">
        <v>37432</v>
      </c>
      <c r="C57" s="88" t="s">
        <v>739</v>
      </c>
      <c r="D57" s="88" t="s">
        <v>686</v>
      </c>
    </row>
    <row r="58" spans="1:4" ht="25.5">
      <c r="A58" s="65">
        <f>IF((SUM('Раздел 1'!D65:D65)=SUM('Раздел 1'!P65:S65)),"","НЕВЕРНО!")</f>
      </c>
      <c r="B58" s="66">
        <v>37432</v>
      </c>
      <c r="C58" s="88" t="s">
        <v>740</v>
      </c>
      <c r="D58" s="88" t="s">
        <v>686</v>
      </c>
    </row>
    <row r="59" spans="1:4" ht="25.5">
      <c r="A59" s="65">
        <f>IF((SUM('Раздел 1'!D66:D66)=SUM('Раздел 1'!P66:S66)),"","НЕВЕРНО!")</f>
      </c>
      <c r="B59" s="66">
        <v>37432</v>
      </c>
      <c r="C59" s="88" t="s">
        <v>4</v>
      </c>
      <c r="D59" s="88" t="s">
        <v>686</v>
      </c>
    </row>
    <row r="60" spans="1:4" ht="25.5">
      <c r="A60" s="65">
        <f>IF((SUM('Раздел 1'!D67:D67)=SUM('Раздел 1'!P67:S67)),"","НЕВЕРНО!")</f>
      </c>
      <c r="B60" s="66">
        <v>37432</v>
      </c>
      <c r="C60" s="88" t="s">
        <v>5</v>
      </c>
      <c r="D60" s="88" t="s">
        <v>686</v>
      </c>
    </row>
    <row r="61" spans="1:4" ht="25.5">
      <c r="A61" s="65">
        <f>IF((SUM('Раздел 1'!D68:D68)=SUM('Раздел 1'!P68:S68)),"","НЕВЕРНО!")</f>
      </c>
      <c r="B61" s="66">
        <v>37432</v>
      </c>
      <c r="C61" s="88" t="s">
        <v>6</v>
      </c>
      <c r="D61" s="88" t="s">
        <v>686</v>
      </c>
    </row>
    <row r="62" spans="1:4" ht="25.5">
      <c r="A62" s="65">
        <f>IF((SUM('Раздел 1'!D69:D69)=SUM('Раздел 1'!P69:S69)),"","НЕВЕРНО!")</f>
      </c>
      <c r="B62" s="66">
        <v>37432</v>
      </c>
      <c r="C62" s="88" t="s">
        <v>7</v>
      </c>
      <c r="D62" s="88" t="s">
        <v>686</v>
      </c>
    </row>
    <row r="63" spans="1:4" ht="25.5">
      <c r="A63" s="65">
        <f>IF((SUM('Раздел 1'!D70:D70)=SUM('Раздел 1'!P70:S70)),"","НЕВЕРНО!")</f>
      </c>
      <c r="B63" s="66">
        <v>37432</v>
      </c>
      <c r="C63" s="88" t="s">
        <v>8</v>
      </c>
      <c r="D63" s="88" t="s">
        <v>686</v>
      </c>
    </row>
    <row r="64" spans="1:4" ht="25.5">
      <c r="A64" s="65">
        <f>IF((SUM('Раздел 1'!D71:D71)=SUM('Раздел 1'!P71:S71)),"","НЕВЕРНО!")</f>
      </c>
      <c r="B64" s="66">
        <v>37432</v>
      </c>
      <c r="C64" s="88" t="s">
        <v>9</v>
      </c>
      <c r="D64" s="88" t="s">
        <v>686</v>
      </c>
    </row>
    <row r="65" spans="1:4" ht="25.5">
      <c r="A65" s="65">
        <f>IF((SUM('Раздел 1'!D72:D72)=SUM('Раздел 1'!P72:S72)),"","НЕВЕРНО!")</f>
      </c>
      <c r="B65" s="66">
        <v>37432</v>
      </c>
      <c r="C65" s="88" t="s">
        <v>10</v>
      </c>
      <c r="D65" s="88" t="s">
        <v>686</v>
      </c>
    </row>
    <row r="66" spans="1:4" ht="25.5">
      <c r="A66" s="65">
        <f>IF((SUM('Раздел 1'!D73:D73)=SUM('Раздел 1'!P73:S73)),"","НЕВЕРНО!")</f>
      </c>
      <c r="B66" s="66">
        <v>37432</v>
      </c>
      <c r="C66" s="88" t="s">
        <v>11</v>
      </c>
      <c r="D66" s="88" t="s">
        <v>686</v>
      </c>
    </row>
    <row r="67" spans="1:4" ht="25.5">
      <c r="A67" s="65">
        <f>IF((SUM('Раздел 1'!D74:D74)=SUM('Раздел 1'!P74:S74)),"","НЕВЕРНО!")</f>
      </c>
      <c r="B67" s="66">
        <v>37432</v>
      </c>
      <c r="C67" s="88" t="s">
        <v>12</v>
      </c>
      <c r="D67" s="88" t="s">
        <v>686</v>
      </c>
    </row>
    <row r="68" spans="1:4" ht="25.5">
      <c r="A68" s="65">
        <f>IF((SUM('Раздел 1'!D75:D75)=SUM('Раздел 1'!P75:S75)),"","НЕВЕРНО!")</f>
      </c>
      <c r="B68" s="66">
        <v>37432</v>
      </c>
      <c r="C68" s="88" t="s">
        <v>13</v>
      </c>
      <c r="D68" s="88" t="s">
        <v>686</v>
      </c>
    </row>
    <row r="69" spans="1:4" ht="25.5">
      <c r="A69" s="65">
        <f>IF((SUM('Раздел 1'!D76:D76)=SUM('Раздел 1'!P76:S76)),"","НЕВЕРНО!")</f>
      </c>
      <c r="B69" s="66">
        <v>37432</v>
      </c>
      <c r="C69" s="88" t="s">
        <v>14</v>
      </c>
      <c r="D69" s="88" t="s">
        <v>686</v>
      </c>
    </row>
    <row r="70" spans="1:4" ht="25.5">
      <c r="A70" s="65">
        <f>IF((SUM('Раздел 1'!D77:D77)=SUM('Раздел 1'!P77:S77)),"","НЕВЕРНО!")</f>
      </c>
      <c r="B70" s="66">
        <v>37432</v>
      </c>
      <c r="C70" s="88" t="s">
        <v>15</v>
      </c>
      <c r="D70" s="88" t="s">
        <v>686</v>
      </c>
    </row>
    <row r="71" spans="1:4" ht="25.5">
      <c r="A71" s="65">
        <f>IF((SUM('Раздел 1'!D78:D78)=SUM('Раздел 1'!P78:S78)),"","НЕВЕРНО!")</f>
      </c>
      <c r="B71" s="66">
        <v>37432</v>
      </c>
      <c r="C71" s="88" t="s">
        <v>16</v>
      </c>
      <c r="D71" s="88" t="s">
        <v>686</v>
      </c>
    </row>
    <row r="72" spans="1:4" ht="25.5">
      <c r="A72" s="65">
        <f>IF((SUM('Раздел 1'!D79:D79)=SUM('Раздел 1'!P79:S79)),"","НЕВЕРНО!")</f>
      </c>
      <c r="B72" s="66">
        <v>37432</v>
      </c>
      <c r="C72" s="88" t="s">
        <v>17</v>
      </c>
      <c r="D72" s="88" t="s">
        <v>686</v>
      </c>
    </row>
    <row r="73" spans="1:4" ht="25.5">
      <c r="A73" s="65">
        <f>IF((SUM('Раздел 1'!D80:D80)=SUM('Раздел 1'!P80:S80)),"","НЕВЕРНО!")</f>
      </c>
      <c r="B73" s="66">
        <v>37432</v>
      </c>
      <c r="C73" s="88" t="s">
        <v>18</v>
      </c>
      <c r="D73" s="88" t="s">
        <v>686</v>
      </c>
    </row>
    <row r="74" spans="1:4" ht="25.5">
      <c r="A74" s="65">
        <f>IF((SUM('Раздел 1'!D81:D81)=SUM('Раздел 1'!P81:S81)),"","НЕВЕРНО!")</f>
      </c>
      <c r="B74" s="66">
        <v>37432</v>
      </c>
      <c r="C74" s="88" t="s">
        <v>19</v>
      </c>
      <c r="D74" s="88" t="s">
        <v>686</v>
      </c>
    </row>
    <row r="75" spans="1:4" ht="25.5">
      <c r="A75" s="65">
        <f>IF((SUM('Раздел 1'!D82:D82)=SUM('Раздел 1'!P82:S82)),"","НЕВЕРНО!")</f>
      </c>
      <c r="B75" s="66">
        <v>37432</v>
      </c>
      <c r="C75" s="88" t="s">
        <v>20</v>
      </c>
      <c r="D75" s="88" t="s">
        <v>686</v>
      </c>
    </row>
    <row r="76" spans="1:4" ht="25.5">
      <c r="A76" s="65">
        <f>IF((SUM('Раздел 1'!D83:D83)=SUM('Раздел 1'!P83:S83)),"","НЕВЕРНО!")</f>
      </c>
      <c r="B76" s="66">
        <v>37432</v>
      </c>
      <c r="C76" s="88" t="s">
        <v>21</v>
      </c>
      <c r="D76" s="88" t="s">
        <v>686</v>
      </c>
    </row>
    <row r="77" spans="1:4" ht="25.5">
      <c r="A77" s="65">
        <f>IF((SUM('Раздел 1'!D84:D84)=SUM('Раздел 1'!P84:S84)),"","НЕВЕРНО!")</f>
      </c>
      <c r="B77" s="66">
        <v>37432</v>
      </c>
      <c r="C77" s="88" t="s">
        <v>22</v>
      </c>
      <c r="D77" s="88" t="s">
        <v>686</v>
      </c>
    </row>
    <row r="78" spans="1:4" ht="25.5">
      <c r="A78" s="65">
        <f>IF((SUM('Раздел 1'!D85:D85)=SUM('Раздел 1'!P85:S85)),"","НЕВЕРНО!")</f>
      </c>
      <c r="B78" s="66">
        <v>37432</v>
      </c>
      <c r="C78" s="88" t="s">
        <v>23</v>
      </c>
      <c r="D78" s="88" t="s">
        <v>686</v>
      </c>
    </row>
    <row r="79" spans="1:4" ht="25.5">
      <c r="A79" s="65">
        <f>IF((SUM('Раздел 1'!D86:D86)=SUM('Раздел 1'!P86:S86)),"","НЕВЕРНО!")</f>
      </c>
      <c r="B79" s="66">
        <v>37432</v>
      </c>
      <c r="C79" s="88" t="s">
        <v>24</v>
      </c>
      <c r="D79" s="88" t="s">
        <v>686</v>
      </c>
    </row>
    <row r="80" spans="1:4" ht="25.5">
      <c r="A80" s="65">
        <f>IF((SUM('Раздел 1'!D87:D87)=SUM('Раздел 1'!P87:S87)),"","НЕВЕРНО!")</f>
      </c>
      <c r="B80" s="66">
        <v>37432</v>
      </c>
      <c r="C80" s="88" t="s">
        <v>25</v>
      </c>
      <c r="D80" s="88" t="s">
        <v>686</v>
      </c>
    </row>
    <row r="81" spans="1:4" ht="25.5">
      <c r="A81" s="65">
        <f>IF((SUM('Раздел 1'!D88:D88)=SUM('Раздел 1'!P88:S88)),"","НЕВЕРНО!")</f>
      </c>
      <c r="B81" s="66">
        <v>37432</v>
      </c>
      <c r="C81" s="88" t="s">
        <v>26</v>
      </c>
      <c r="D81" s="88" t="s">
        <v>686</v>
      </c>
    </row>
    <row r="82" spans="1:4" ht="25.5">
      <c r="A82" s="65">
        <f>IF((SUM('Раздел 1'!D11:D11)=SUM('Раздел 1'!T11:W11)),"","НЕВЕРНО!")</f>
      </c>
      <c r="B82" s="66">
        <v>37433</v>
      </c>
      <c r="C82" s="88" t="s">
        <v>27</v>
      </c>
      <c r="D82" s="88" t="s">
        <v>1006</v>
      </c>
    </row>
    <row r="83" spans="1:4" ht="25.5">
      <c r="A83" s="65">
        <f>IF((SUM('Раздел 1'!D12:D12)=SUM('Раздел 1'!T12:W12)),"","НЕВЕРНО!")</f>
      </c>
      <c r="B83" s="66">
        <v>37433</v>
      </c>
      <c r="C83" s="88" t="s">
        <v>28</v>
      </c>
      <c r="D83" s="88" t="s">
        <v>1006</v>
      </c>
    </row>
    <row r="84" spans="1:4" ht="25.5">
      <c r="A84" s="65">
        <f>IF((SUM('Раздел 1'!D13:D13)=SUM('Раздел 1'!T13:W13)),"","НЕВЕРНО!")</f>
      </c>
      <c r="B84" s="66">
        <v>37433</v>
      </c>
      <c r="C84" s="88" t="s">
        <v>29</v>
      </c>
      <c r="D84" s="88" t="s">
        <v>1006</v>
      </c>
    </row>
    <row r="85" spans="1:4" ht="25.5">
      <c r="A85" s="65">
        <f>IF((SUM('Раздел 1'!D14:D14)=SUM('Раздел 1'!T14:W14)),"","НЕВЕРНО!")</f>
      </c>
      <c r="B85" s="66">
        <v>37433</v>
      </c>
      <c r="C85" s="88" t="s">
        <v>30</v>
      </c>
      <c r="D85" s="88" t="s">
        <v>1006</v>
      </c>
    </row>
    <row r="86" spans="1:4" ht="25.5">
      <c r="A86" s="65">
        <f>IF((SUM('Раздел 1'!D15:D15)=SUM('Раздел 1'!T15:W15)),"","НЕВЕРНО!")</f>
      </c>
      <c r="B86" s="66">
        <v>37433</v>
      </c>
      <c r="C86" s="88" t="s">
        <v>31</v>
      </c>
      <c r="D86" s="88" t="s">
        <v>1006</v>
      </c>
    </row>
    <row r="87" spans="1:4" ht="25.5">
      <c r="A87" s="65">
        <f>IF((SUM('Раздел 1'!D16:D16)=SUM('Раздел 1'!T16:W16)),"","НЕВЕРНО!")</f>
      </c>
      <c r="B87" s="66">
        <v>37433</v>
      </c>
      <c r="C87" s="88" t="s">
        <v>32</v>
      </c>
      <c r="D87" s="88" t="s">
        <v>1006</v>
      </c>
    </row>
    <row r="88" spans="1:4" ht="25.5">
      <c r="A88" s="65">
        <f>IF((SUM('Раздел 1'!D17:D17)=SUM('Раздел 1'!T17:W17)),"","НЕВЕРНО!")</f>
      </c>
      <c r="B88" s="66">
        <v>37433</v>
      </c>
      <c r="C88" s="88" t="s">
        <v>33</v>
      </c>
      <c r="D88" s="88" t="s">
        <v>1006</v>
      </c>
    </row>
    <row r="89" spans="1:4" ht="25.5">
      <c r="A89" s="65">
        <f>IF((SUM('Раздел 1'!D18:D18)=SUM('Раздел 1'!T18:W18)),"","НЕВЕРНО!")</f>
      </c>
      <c r="B89" s="66">
        <v>37433</v>
      </c>
      <c r="C89" s="88" t="s">
        <v>34</v>
      </c>
      <c r="D89" s="88" t="s">
        <v>1006</v>
      </c>
    </row>
    <row r="90" spans="1:4" ht="25.5">
      <c r="A90" s="65">
        <f>IF((SUM('Раздел 1'!D19:D19)=SUM('Раздел 1'!T19:W19)),"","НЕВЕРНО!")</f>
      </c>
      <c r="B90" s="66">
        <v>37433</v>
      </c>
      <c r="C90" s="88" t="s">
        <v>35</v>
      </c>
      <c r="D90" s="88" t="s">
        <v>1006</v>
      </c>
    </row>
    <row r="91" spans="1:4" ht="25.5">
      <c r="A91" s="65">
        <f>IF((SUM('Раздел 1'!D20:D20)=SUM('Раздел 1'!T20:W20)),"","НЕВЕРНО!")</f>
      </c>
      <c r="B91" s="66">
        <v>37433</v>
      </c>
      <c r="C91" s="88" t="s">
        <v>36</v>
      </c>
      <c r="D91" s="88" t="s">
        <v>1006</v>
      </c>
    </row>
    <row r="92" spans="1:4" ht="25.5">
      <c r="A92" s="65">
        <f>IF((SUM('Раздел 1'!D21:D21)=SUM('Раздел 1'!T21:W21)),"","НЕВЕРНО!")</f>
      </c>
      <c r="B92" s="66">
        <v>37433</v>
      </c>
      <c r="C92" s="88" t="s">
        <v>37</v>
      </c>
      <c r="D92" s="88" t="s">
        <v>1006</v>
      </c>
    </row>
    <row r="93" spans="1:4" ht="25.5">
      <c r="A93" s="65">
        <f>IF((SUM('Раздел 1'!D22:D22)=SUM('Раздел 1'!T22:W22)),"","НЕВЕРНО!")</f>
      </c>
      <c r="B93" s="66">
        <v>37433</v>
      </c>
      <c r="C93" s="88" t="s">
        <v>38</v>
      </c>
      <c r="D93" s="88" t="s">
        <v>1006</v>
      </c>
    </row>
    <row r="94" spans="1:4" ht="25.5">
      <c r="A94" s="65">
        <f>IF((SUM('Раздел 1'!D23:D23)=SUM('Раздел 1'!T23:W23)),"","НЕВЕРНО!")</f>
      </c>
      <c r="B94" s="66">
        <v>37433</v>
      </c>
      <c r="C94" s="88" t="s">
        <v>39</v>
      </c>
      <c r="D94" s="88" t="s">
        <v>1006</v>
      </c>
    </row>
    <row r="95" spans="1:4" ht="25.5">
      <c r="A95" s="65">
        <f>IF((SUM('Раздел 1'!D24:D24)=SUM('Раздел 1'!T24:W24)),"","НЕВЕРНО!")</f>
      </c>
      <c r="B95" s="66">
        <v>37433</v>
      </c>
      <c r="C95" s="88" t="s">
        <v>40</v>
      </c>
      <c r="D95" s="88" t="s">
        <v>1006</v>
      </c>
    </row>
    <row r="96" spans="1:4" ht="25.5">
      <c r="A96" s="65">
        <f>IF((SUM('Раздел 1'!D25:D25)=SUM('Раздел 1'!T25:W25)),"","НЕВЕРНО!")</f>
      </c>
      <c r="B96" s="66">
        <v>37433</v>
      </c>
      <c r="C96" s="88" t="s">
        <v>41</v>
      </c>
      <c r="D96" s="88" t="s">
        <v>1006</v>
      </c>
    </row>
    <row r="97" spans="1:4" ht="25.5">
      <c r="A97" s="65">
        <f>IF((SUM('Раздел 1'!D26:D26)=SUM('Раздел 1'!T26:W26)),"","НЕВЕРНО!")</f>
      </c>
      <c r="B97" s="66">
        <v>37433</v>
      </c>
      <c r="C97" s="88" t="s">
        <v>42</v>
      </c>
      <c r="D97" s="88" t="s">
        <v>1006</v>
      </c>
    </row>
    <row r="98" spans="1:4" ht="25.5">
      <c r="A98" s="65">
        <f>IF((SUM('Раздел 1'!D27:D27)=SUM('Раздел 1'!T27:W27)),"","НЕВЕРНО!")</f>
      </c>
      <c r="B98" s="66">
        <v>37433</v>
      </c>
      <c r="C98" s="88" t="s">
        <v>43</v>
      </c>
      <c r="D98" s="88" t="s">
        <v>1006</v>
      </c>
    </row>
    <row r="99" spans="1:4" ht="25.5">
      <c r="A99" s="65">
        <f>IF((SUM('Раздел 1'!D28:D28)=SUM('Раздел 1'!T28:W28)),"","НЕВЕРНО!")</f>
      </c>
      <c r="B99" s="66">
        <v>37433</v>
      </c>
      <c r="C99" s="88" t="s">
        <v>44</v>
      </c>
      <c r="D99" s="88" t="s">
        <v>1006</v>
      </c>
    </row>
    <row r="100" spans="1:4" ht="25.5">
      <c r="A100" s="65">
        <f>IF((SUM('Раздел 1'!D29:D29)=SUM('Раздел 1'!T29:W29)),"","НЕВЕРНО!")</f>
      </c>
      <c r="B100" s="66">
        <v>37433</v>
      </c>
      <c r="C100" s="88" t="s">
        <v>45</v>
      </c>
      <c r="D100" s="88" t="s">
        <v>1006</v>
      </c>
    </row>
    <row r="101" spans="1:4" ht="25.5">
      <c r="A101" s="65">
        <f>IF((SUM('Раздел 1'!D30:D30)=SUM('Раздел 1'!T30:W30)),"","НЕВЕРНО!")</f>
      </c>
      <c r="B101" s="66">
        <v>37433</v>
      </c>
      <c r="C101" s="88" t="s">
        <v>46</v>
      </c>
      <c r="D101" s="88" t="s">
        <v>1006</v>
      </c>
    </row>
    <row r="102" spans="1:4" ht="25.5">
      <c r="A102" s="65">
        <f>IF((SUM('Раздел 1'!D31:D31)=SUM('Раздел 1'!T31:W31)),"","НЕВЕРНО!")</f>
      </c>
      <c r="B102" s="66">
        <v>37433</v>
      </c>
      <c r="C102" s="88" t="s">
        <v>47</v>
      </c>
      <c r="D102" s="88" t="s">
        <v>1006</v>
      </c>
    </row>
    <row r="103" spans="1:4" ht="25.5">
      <c r="A103" s="65">
        <f>IF((SUM('Раздел 1'!D32:D32)=SUM('Раздел 1'!T32:W32)),"","НЕВЕРНО!")</f>
      </c>
      <c r="B103" s="66">
        <v>37433</v>
      </c>
      <c r="C103" s="88" t="s">
        <v>48</v>
      </c>
      <c r="D103" s="88" t="s">
        <v>1006</v>
      </c>
    </row>
    <row r="104" spans="1:4" ht="25.5">
      <c r="A104" s="65">
        <f>IF((SUM('Раздел 1'!D33:D33)=SUM('Раздел 1'!T33:W33)),"","НЕВЕРНО!")</f>
      </c>
      <c r="B104" s="66">
        <v>37433</v>
      </c>
      <c r="C104" s="88" t="s">
        <v>49</v>
      </c>
      <c r="D104" s="88" t="s">
        <v>1006</v>
      </c>
    </row>
    <row r="105" spans="1:4" ht="25.5">
      <c r="A105" s="65">
        <f>IF((SUM('Раздел 1'!D34:D34)=SUM('Раздел 1'!T34:W34)),"","НЕВЕРНО!")</f>
      </c>
      <c r="B105" s="66">
        <v>37433</v>
      </c>
      <c r="C105" s="88" t="s">
        <v>50</v>
      </c>
      <c r="D105" s="88" t="s">
        <v>1006</v>
      </c>
    </row>
    <row r="106" spans="1:4" ht="25.5">
      <c r="A106" s="65">
        <f>IF((SUM('Раздел 1'!D35:D35)=SUM('Раздел 1'!T35:W35)),"","НЕВЕРНО!")</f>
      </c>
      <c r="B106" s="66">
        <v>37433</v>
      </c>
      <c r="C106" s="88" t="s">
        <v>51</v>
      </c>
      <c r="D106" s="88" t="s">
        <v>1006</v>
      </c>
    </row>
    <row r="107" spans="1:4" ht="25.5">
      <c r="A107" s="65">
        <f>IF((SUM('Раздел 1'!D36:D36)=SUM('Раздел 1'!T36:W36)),"","НЕВЕРНО!")</f>
      </c>
      <c r="B107" s="66">
        <v>37433</v>
      </c>
      <c r="C107" s="88" t="s">
        <v>52</v>
      </c>
      <c r="D107" s="88" t="s">
        <v>1006</v>
      </c>
    </row>
    <row r="108" spans="1:4" ht="25.5">
      <c r="A108" s="65">
        <f>IF((SUM('Раздел 1'!D37:D37)=SUM('Раздел 1'!T37:W37)),"","НЕВЕРНО!")</f>
      </c>
      <c r="B108" s="66">
        <v>37433</v>
      </c>
      <c r="C108" s="88" t="s">
        <v>53</v>
      </c>
      <c r="D108" s="88" t="s">
        <v>1006</v>
      </c>
    </row>
    <row r="109" spans="1:4" ht="25.5">
      <c r="A109" s="65">
        <f>IF((SUM('Раздел 1'!D38:D38)=SUM('Раздел 1'!T38:W38)),"","НЕВЕРНО!")</f>
      </c>
      <c r="B109" s="66">
        <v>37433</v>
      </c>
      <c r="C109" s="88" t="s">
        <v>54</v>
      </c>
      <c r="D109" s="88" t="s">
        <v>1006</v>
      </c>
    </row>
    <row r="110" spans="1:4" ht="25.5">
      <c r="A110" s="65">
        <f>IF((SUM('Раздел 1'!D39:D39)=SUM('Раздел 1'!T39:W39)),"","НЕВЕРНО!")</f>
      </c>
      <c r="B110" s="66">
        <v>37433</v>
      </c>
      <c r="C110" s="88" t="s">
        <v>55</v>
      </c>
      <c r="D110" s="88" t="s">
        <v>1006</v>
      </c>
    </row>
    <row r="111" spans="1:4" ht="25.5">
      <c r="A111" s="65">
        <f>IF((SUM('Раздел 1'!D40:D40)=SUM('Раздел 1'!T40:W40)),"","НЕВЕРНО!")</f>
      </c>
      <c r="B111" s="66">
        <v>37433</v>
      </c>
      <c r="C111" s="88" t="s">
        <v>56</v>
      </c>
      <c r="D111" s="88" t="s">
        <v>1006</v>
      </c>
    </row>
    <row r="112" spans="1:4" ht="25.5">
      <c r="A112" s="65">
        <f>IF((SUM('Раздел 1'!D41:D41)=SUM('Раздел 1'!T41:W41)),"","НЕВЕРНО!")</f>
      </c>
      <c r="B112" s="66">
        <v>37433</v>
      </c>
      <c r="C112" s="88" t="s">
        <v>57</v>
      </c>
      <c r="D112" s="88" t="s">
        <v>1006</v>
      </c>
    </row>
    <row r="113" spans="1:4" ht="25.5">
      <c r="A113" s="65">
        <f>IF((SUM('Раздел 1'!D42:D42)=SUM('Раздел 1'!T42:W42)),"","НЕВЕРНО!")</f>
      </c>
      <c r="B113" s="66">
        <v>37433</v>
      </c>
      <c r="C113" s="88" t="s">
        <v>58</v>
      </c>
      <c r="D113" s="88" t="s">
        <v>1006</v>
      </c>
    </row>
    <row r="114" spans="1:4" ht="25.5">
      <c r="A114" s="65">
        <f>IF((SUM('Раздел 1'!D43:D43)=SUM('Раздел 1'!T43:W43)),"","НЕВЕРНО!")</f>
      </c>
      <c r="B114" s="66">
        <v>37433</v>
      </c>
      <c r="C114" s="88" t="s">
        <v>59</v>
      </c>
      <c r="D114" s="88" t="s">
        <v>1006</v>
      </c>
    </row>
    <row r="115" spans="1:4" ht="25.5">
      <c r="A115" s="65">
        <f>IF((SUM('Раздел 1'!D44:D44)=SUM('Раздел 1'!T44:W44)),"","НЕВЕРНО!")</f>
      </c>
      <c r="B115" s="66">
        <v>37433</v>
      </c>
      <c r="C115" s="88" t="s">
        <v>60</v>
      </c>
      <c r="D115" s="88" t="s">
        <v>1006</v>
      </c>
    </row>
    <row r="116" spans="1:4" ht="25.5">
      <c r="A116" s="65">
        <f>IF((SUM('Раздел 1'!D45:D45)=SUM('Раздел 1'!T45:W45)),"","НЕВЕРНО!")</f>
      </c>
      <c r="B116" s="66">
        <v>37433</v>
      </c>
      <c r="C116" s="88" t="s">
        <v>61</v>
      </c>
      <c r="D116" s="88" t="s">
        <v>1006</v>
      </c>
    </row>
    <row r="117" spans="1:4" ht="25.5">
      <c r="A117" s="65">
        <f>IF((SUM('Раздел 1'!D46:D46)=SUM('Раздел 1'!T46:W46)),"","НЕВЕРНО!")</f>
      </c>
      <c r="B117" s="66">
        <v>37433</v>
      </c>
      <c r="C117" s="88" t="s">
        <v>62</v>
      </c>
      <c r="D117" s="88" t="s">
        <v>1006</v>
      </c>
    </row>
    <row r="118" spans="1:4" ht="25.5">
      <c r="A118" s="65">
        <f>IF((SUM('Раздел 1'!D47:D47)=SUM('Раздел 1'!T47:W47)),"","НЕВЕРНО!")</f>
      </c>
      <c r="B118" s="66">
        <v>37433</v>
      </c>
      <c r="C118" s="88" t="s">
        <v>63</v>
      </c>
      <c r="D118" s="88" t="s">
        <v>1006</v>
      </c>
    </row>
    <row r="119" spans="1:4" ht="25.5">
      <c r="A119" s="65">
        <f>IF((SUM('Раздел 1'!D48:D48)=SUM('Раздел 1'!T48:W48)),"","НЕВЕРНО!")</f>
      </c>
      <c r="B119" s="66">
        <v>37433</v>
      </c>
      <c r="C119" s="88" t="s">
        <v>64</v>
      </c>
      <c r="D119" s="88" t="s">
        <v>1006</v>
      </c>
    </row>
    <row r="120" spans="1:4" ht="25.5">
      <c r="A120" s="65">
        <f>IF((SUM('Раздел 1'!D49:D49)=SUM('Раздел 1'!T49:W49)),"","НЕВЕРНО!")</f>
      </c>
      <c r="B120" s="66">
        <v>37433</v>
      </c>
      <c r="C120" s="88" t="s">
        <v>65</v>
      </c>
      <c r="D120" s="88" t="s">
        <v>1006</v>
      </c>
    </row>
    <row r="121" spans="1:4" ht="25.5">
      <c r="A121" s="65">
        <f>IF((SUM('Раздел 1'!D50:D50)=SUM('Раздел 1'!T50:W50)),"","НЕВЕРНО!")</f>
      </c>
      <c r="B121" s="66">
        <v>37433</v>
      </c>
      <c r="C121" s="88" t="s">
        <v>66</v>
      </c>
      <c r="D121" s="88" t="s">
        <v>1006</v>
      </c>
    </row>
    <row r="122" spans="1:4" ht="25.5">
      <c r="A122" s="65">
        <f>IF((SUM('Раздел 1'!D51:D51)=SUM('Раздел 1'!T51:W51)),"","НЕВЕРНО!")</f>
      </c>
      <c r="B122" s="66">
        <v>37433</v>
      </c>
      <c r="C122" s="88" t="s">
        <v>67</v>
      </c>
      <c r="D122" s="88" t="s">
        <v>1006</v>
      </c>
    </row>
    <row r="123" spans="1:4" ht="25.5">
      <c r="A123" s="65">
        <f>IF((SUM('Раздел 1'!D52:D52)=SUM('Раздел 1'!T52:W52)),"","НЕВЕРНО!")</f>
      </c>
      <c r="B123" s="66">
        <v>37433</v>
      </c>
      <c r="C123" s="88" t="s">
        <v>68</v>
      </c>
      <c r="D123" s="88" t="s">
        <v>1006</v>
      </c>
    </row>
    <row r="124" spans="1:4" ht="25.5">
      <c r="A124" s="65">
        <f>IF((SUM('Раздел 1'!D53:D53)=SUM('Раздел 1'!T53:W53)),"","НЕВЕРНО!")</f>
      </c>
      <c r="B124" s="66">
        <v>37433</v>
      </c>
      <c r="C124" s="88" t="s">
        <v>69</v>
      </c>
      <c r="D124" s="88" t="s">
        <v>1006</v>
      </c>
    </row>
    <row r="125" spans="1:4" ht="25.5">
      <c r="A125" s="65">
        <f>IF((SUM('Раздел 1'!D54:D54)=SUM('Раздел 1'!T54:W54)),"","НЕВЕРНО!")</f>
      </c>
      <c r="B125" s="66">
        <v>37433</v>
      </c>
      <c r="C125" s="88" t="s">
        <v>70</v>
      </c>
      <c r="D125" s="88" t="s">
        <v>1006</v>
      </c>
    </row>
    <row r="126" spans="1:4" ht="25.5">
      <c r="A126" s="65">
        <f>IF((SUM('Раздел 1'!D55:D55)=SUM('Раздел 1'!T55:W55)),"","НЕВЕРНО!")</f>
      </c>
      <c r="B126" s="66">
        <v>37433</v>
      </c>
      <c r="C126" s="88" t="s">
        <v>71</v>
      </c>
      <c r="D126" s="88" t="s">
        <v>1006</v>
      </c>
    </row>
    <row r="127" spans="1:4" ht="25.5">
      <c r="A127" s="65">
        <f>IF((SUM('Раздел 1'!D56:D56)=SUM('Раздел 1'!T56:W56)),"","НЕВЕРНО!")</f>
      </c>
      <c r="B127" s="66">
        <v>37433</v>
      </c>
      <c r="C127" s="88" t="s">
        <v>72</v>
      </c>
      <c r="D127" s="88" t="s">
        <v>1006</v>
      </c>
    </row>
    <row r="128" spans="1:4" ht="25.5">
      <c r="A128" s="65">
        <f>IF((SUM('Раздел 1'!D57:D57)=SUM('Раздел 1'!T57:W57)),"","НЕВЕРНО!")</f>
      </c>
      <c r="B128" s="66">
        <v>37433</v>
      </c>
      <c r="C128" s="88" t="s">
        <v>73</v>
      </c>
      <c r="D128" s="88" t="s">
        <v>1006</v>
      </c>
    </row>
    <row r="129" spans="1:4" ht="25.5">
      <c r="A129" s="65">
        <f>IF((SUM('Раздел 1'!D58:D58)=SUM('Раздел 1'!T58:W58)),"","НЕВЕРНО!")</f>
      </c>
      <c r="B129" s="66">
        <v>37433</v>
      </c>
      <c r="C129" s="88" t="s">
        <v>74</v>
      </c>
      <c r="D129" s="88" t="s">
        <v>1006</v>
      </c>
    </row>
    <row r="130" spans="1:4" ht="25.5">
      <c r="A130" s="65">
        <f>IF((SUM('Раздел 1'!D59:D59)=SUM('Раздел 1'!T59:W59)),"","НЕВЕРНО!")</f>
      </c>
      <c r="B130" s="66">
        <v>37433</v>
      </c>
      <c r="C130" s="88" t="s">
        <v>393</v>
      </c>
      <c r="D130" s="88" t="s">
        <v>1006</v>
      </c>
    </row>
    <row r="131" spans="1:4" ht="25.5">
      <c r="A131" s="65">
        <f>IF((SUM('Раздел 1'!D60:D60)=SUM('Раздел 1'!T60:W60)),"","НЕВЕРНО!")</f>
      </c>
      <c r="B131" s="66">
        <v>37433</v>
      </c>
      <c r="C131" s="88" t="s">
        <v>394</v>
      </c>
      <c r="D131" s="88" t="s">
        <v>1006</v>
      </c>
    </row>
    <row r="132" spans="1:4" ht="25.5">
      <c r="A132" s="65">
        <f>IF((SUM('Раздел 1'!D61:D61)=SUM('Раздел 1'!T61:W61)),"","НЕВЕРНО!")</f>
      </c>
      <c r="B132" s="66">
        <v>37433</v>
      </c>
      <c r="C132" s="88" t="s">
        <v>279</v>
      </c>
      <c r="D132" s="88" t="s">
        <v>1006</v>
      </c>
    </row>
    <row r="133" spans="1:4" ht="25.5">
      <c r="A133" s="65">
        <f>IF((SUM('Раздел 1'!D62:D62)=SUM('Раздел 1'!T62:W62)),"","НЕВЕРНО!")</f>
      </c>
      <c r="B133" s="66">
        <v>37433</v>
      </c>
      <c r="C133" s="88" t="s">
        <v>280</v>
      </c>
      <c r="D133" s="88" t="s">
        <v>1006</v>
      </c>
    </row>
    <row r="134" spans="1:4" ht="25.5">
      <c r="A134" s="65">
        <f>IF((SUM('Раздел 1'!D63:D63)=SUM('Раздел 1'!T63:W63)),"","НЕВЕРНО!")</f>
      </c>
      <c r="B134" s="66">
        <v>37433</v>
      </c>
      <c r="C134" s="88" t="s">
        <v>281</v>
      </c>
      <c r="D134" s="88" t="s">
        <v>1006</v>
      </c>
    </row>
    <row r="135" spans="1:4" ht="25.5">
      <c r="A135" s="65">
        <f>IF((SUM('Раздел 1'!D64:D64)=SUM('Раздел 1'!T64:W64)),"","НЕВЕРНО!")</f>
      </c>
      <c r="B135" s="66">
        <v>37433</v>
      </c>
      <c r="C135" s="88" t="s">
        <v>282</v>
      </c>
      <c r="D135" s="88" t="s">
        <v>1006</v>
      </c>
    </row>
    <row r="136" spans="1:4" ht="25.5">
      <c r="A136" s="65">
        <f>IF((SUM('Раздел 1'!D65:D65)=SUM('Раздел 1'!T65:W65)),"","НЕВЕРНО!")</f>
      </c>
      <c r="B136" s="66">
        <v>37433</v>
      </c>
      <c r="C136" s="88" t="s">
        <v>283</v>
      </c>
      <c r="D136" s="88" t="s">
        <v>1006</v>
      </c>
    </row>
    <row r="137" spans="1:4" ht="25.5">
      <c r="A137" s="65">
        <f>IF((SUM('Раздел 1'!D66:D66)=SUM('Раздел 1'!T66:W66)),"","НЕВЕРНО!")</f>
      </c>
      <c r="B137" s="66">
        <v>37433</v>
      </c>
      <c r="C137" s="88" t="s">
        <v>284</v>
      </c>
      <c r="D137" s="88" t="s">
        <v>1006</v>
      </c>
    </row>
    <row r="138" spans="1:4" ht="25.5">
      <c r="A138" s="65">
        <f>IF((SUM('Раздел 1'!D67:D67)=SUM('Раздел 1'!T67:W67)),"","НЕВЕРНО!")</f>
      </c>
      <c r="B138" s="66">
        <v>37433</v>
      </c>
      <c r="C138" s="88" t="s">
        <v>285</v>
      </c>
      <c r="D138" s="88" t="s">
        <v>1006</v>
      </c>
    </row>
    <row r="139" spans="1:4" ht="25.5">
      <c r="A139" s="65">
        <f>IF((SUM('Раздел 1'!D68:D68)=SUM('Раздел 1'!T68:W68)),"","НЕВЕРНО!")</f>
      </c>
      <c r="B139" s="66">
        <v>37433</v>
      </c>
      <c r="C139" s="88" t="s">
        <v>286</v>
      </c>
      <c r="D139" s="88" t="s">
        <v>1006</v>
      </c>
    </row>
    <row r="140" spans="1:4" ht="25.5">
      <c r="A140" s="65">
        <f>IF((SUM('Раздел 1'!D69:D69)=SUM('Раздел 1'!T69:W69)),"","НЕВЕРНО!")</f>
      </c>
      <c r="B140" s="66">
        <v>37433</v>
      </c>
      <c r="C140" s="88" t="s">
        <v>287</v>
      </c>
      <c r="D140" s="88" t="s">
        <v>1006</v>
      </c>
    </row>
    <row r="141" spans="1:4" ht="25.5">
      <c r="A141" s="65">
        <f>IF((SUM('Раздел 1'!D70:D70)=SUM('Раздел 1'!T70:W70)),"","НЕВЕРНО!")</f>
      </c>
      <c r="B141" s="66">
        <v>37433</v>
      </c>
      <c r="C141" s="88" t="s">
        <v>288</v>
      </c>
      <c r="D141" s="88" t="s">
        <v>1006</v>
      </c>
    </row>
    <row r="142" spans="1:4" ht="25.5">
      <c r="A142" s="65">
        <f>IF((SUM('Раздел 1'!D71:D71)=SUM('Раздел 1'!T71:W71)),"","НЕВЕРНО!")</f>
      </c>
      <c r="B142" s="66">
        <v>37433</v>
      </c>
      <c r="C142" s="88" t="s">
        <v>289</v>
      </c>
      <c r="D142" s="88" t="s">
        <v>1006</v>
      </c>
    </row>
    <row r="143" spans="1:4" ht="25.5">
      <c r="A143" s="65">
        <f>IF((SUM('Раздел 1'!D72:D72)=SUM('Раздел 1'!T72:W72)),"","НЕВЕРНО!")</f>
      </c>
      <c r="B143" s="66">
        <v>37433</v>
      </c>
      <c r="C143" s="88" t="s">
        <v>290</v>
      </c>
      <c r="D143" s="88" t="s">
        <v>1006</v>
      </c>
    </row>
    <row r="144" spans="1:4" ht="25.5">
      <c r="A144" s="65">
        <f>IF((SUM('Раздел 1'!D73:D73)=SUM('Раздел 1'!T73:W73)),"","НЕВЕРНО!")</f>
      </c>
      <c r="B144" s="66">
        <v>37433</v>
      </c>
      <c r="C144" s="88" t="s">
        <v>291</v>
      </c>
      <c r="D144" s="88" t="s">
        <v>1006</v>
      </c>
    </row>
    <row r="145" spans="1:4" ht="25.5">
      <c r="A145" s="65">
        <f>IF((SUM('Раздел 1'!D74:D74)=SUM('Раздел 1'!T74:W74)),"","НЕВЕРНО!")</f>
      </c>
      <c r="B145" s="66">
        <v>37433</v>
      </c>
      <c r="C145" s="88" t="s">
        <v>292</v>
      </c>
      <c r="D145" s="88" t="s">
        <v>1006</v>
      </c>
    </row>
    <row r="146" spans="1:4" ht="25.5">
      <c r="A146" s="65">
        <f>IF((SUM('Раздел 1'!D75:D75)=SUM('Раздел 1'!T75:W75)),"","НЕВЕРНО!")</f>
      </c>
      <c r="B146" s="66">
        <v>37433</v>
      </c>
      <c r="C146" s="88" t="s">
        <v>408</v>
      </c>
      <c r="D146" s="88" t="s">
        <v>1006</v>
      </c>
    </row>
    <row r="147" spans="1:4" ht="25.5">
      <c r="A147" s="65">
        <f>IF((SUM('Раздел 1'!D76:D76)=SUM('Раздел 1'!T76:W76)),"","НЕВЕРНО!")</f>
      </c>
      <c r="B147" s="66">
        <v>37433</v>
      </c>
      <c r="C147" s="88" t="s">
        <v>538</v>
      </c>
      <c r="D147" s="88" t="s">
        <v>1006</v>
      </c>
    </row>
    <row r="148" spans="1:4" ht="25.5">
      <c r="A148" s="65">
        <f>IF((SUM('Раздел 1'!D77:D77)=SUM('Раздел 1'!T77:W77)),"","НЕВЕРНО!")</f>
      </c>
      <c r="B148" s="66">
        <v>37433</v>
      </c>
      <c r="C148" s="88" t="s">
        <v>539</v>
      </c>
      <c r="D148" s="88" t="s">
        <v>1006</v>
      </c>
    </row>
    <row r="149" spans="1:4" ht="25.5">
      <c r="A149" s="65">
        <f>IF((SUM('Раздел 1'!D78:D78)=SUM('Раздел 1'!T78:W78)),"","НЕВЕРНО!")</f>
      </c>
      <c r="B149" s="66">
        <v>37433</v>
      </c>
      <c r="C149" s="88" t="s">
        <v>540</v>
      </c>
      <c r="D149" s="88" t="s">
        <v>1006</v>
      </c>
    </row>
    <row r="150" spans="1:4" ht="25.5">
      <c r="A150" s="65">
        <f>IF((SUM('Раздел 1'!D79:D79)=SUM('Раздел 1'!T79:W79)),"","НЕВЕРНО!")</f>
      </c>
      <c r="B150" s="66">
        <v>37433</v>
      </c>
      <c r="C150" s="88" t="s">
        <v>541</v>
      </c>
      <c r="D150" s="88" t="s">
        <v>1006</v>
      </c>
    </row>
    <row r="151" spans="1:4" ht="25.5">
      <c r="A151" s="65">
        <f>IF((SUM('Раздел 1'!D80:D80)=SUM('Раздел 1'!T80:W80)),"","НЕВЕРНО!")</f>
      </c>
      <c r="B151" s="66">
        <v>37433</v>
      </c>
      <c r="C151" s="88" t="s">
        <v>542</v>
      </c>
      <c r="D151" s="88" t="s">
        <v>1006</v>
      </c>
    </row>
    <row r="152" spans="1:4" ht="25.5">
      <c r="A152" s="65">
        <f>IF((SUM('Раздел 1'!D81:D81)=SUM('Раздел 1'!T81:W81)),"","НЕВЕРНО!")</f>
      </c>
      <c r="B152" s="66">
        <v>37433</v>
      </c>
      <c r="C152" s="88" t="s">
        <v>543</v>
      </c>
      <c r="D152" s="88" t="s">
        <v>1006</v>
      </c>
    </row>
    <row r="153" spans="1:4" ht="25.5">
      <c r="A153" s="65">
        <f>IF((SUM('Раздел 1'!D82:D82)=SUM('Раздел 1'!T82:W82)),"","НЕВЕРНО!")</f>
      </c>
      <c r="B153" s="66">
        <v>37433</v>
      </c>
      <c r="C153" s="88" t="s">
        <v>544</v>
      </c>
      <c r="D153" s="88" t="s">
        <v>1006</v>
      </c>
    </row>
    <row r="154" spans="1:4" ht="25.5">
      <c r="A154" s="65">
        <f>IF((SUM('Раздел 1'!D83:D83)=SUM('Раздел 1'!T83:W83)),"","НЕВЕРНО!")</f>
      </c>
      <c r="B154" s="66">
        <v>37433</v>
      </c>
      <c r="C154" s="88" t="s">
        <v>545</v>
      </c>
      <c r="D154" s="88" t="s">
        <v>1006</v>
      </c>
    </row>
    <row r="155" spans="1:4" ht="25.5">
      <c r="A155" s="65">
        <f>IF((SUM('Раздел 1'!D84:D84)=SUM('Раздел 1'!T84:W84)),"","НЕВЕРНО!")</f>
      </c>
      <c r="B155" s="66">
        <v>37433</v>
      </c>
      <c r="C155" s="88" t="s">
        <v>546</v>
      </c>
      <c r="D155" s="88" t="s">
        <v>1006</v>
      </c>
    </row>
    <row r="156" spans="1:4" ht="25.5">
      <c r="A156" s="65">
        <f>IF((SUM('Раздел 1'!D85:D85)=SUM('Раздел 1'!T85:W85)),"","НЕВЕРНО!")</f>
      </c>
      <c r="B156" s="66">
        <v>37433</v>
      </c>
      <c r="C156" s="88" t="s">
        <v>547</v>
      </c>
      <c r="D156" s="88" t="s">
        <v>1006</v>
      </c>
    </row>
    <row r="157" spans="1:4" ht="25.5">
      <c r="A157" s="65">
        <f>IF((SUM('Раздел 1'!D86:D86)=SUM('Раздел 1'!T86:W86)),"","НЕВЕРНО!")</f>
      </c>
      <c r="B157" s="66">
        <v>37433</v>
      </c>
      <c r="C157" s="88" t="s">
        <v>548</v>
      </c>
      <c r="D157" s="88" t="s">
        <v>1006</v>
      </c>
    </row>
    <row r="158" spans="1:4" ht="25.5">
      <c r="A158" s="65">
        <f>IF((SUM('Раздел 1'!D87:D87)=SUM('Раздел 1'!T87:W87)),"","НЕВЕРНО!")</f>
      </c>
      <c r="B158" s="66">
        <v>37433</v>
      </c>
      <c r="C158" s="88" t="s">
        <v>549</v>
      </c>
      <c r="D158" s="88" t="s">
        <v>1006</v>
      </c>
    </row>
    <row r="159" spans="1:4" ht="25.5">
      <c r="A159" s="65">
        <f>IF((SUM('Раздел 1'!D88:D88)=SUM('Раздел 1'!T88:W88)),"","НЕВЕРНО!")</f>
      </c>
      <c r="B159" s="66">
        <v>37433</v>
      </c>
      <c r="C159" s="88" t="s">
        <v>550</v>
      </c>
      <c r="D159" s="88" t="s">
        <v>1006</v>
      </c>
    </row>
    <row r="160" spans="1:4" ht="25.5">
      <c r="A160" s="65">
        <f>IF((SUM('Раздел 1'!D11:D11)=SUM('Раздел 1'!X11:AB11)+SUM('Раздел 1'!AD11:AH11)),"","НЕВЕРНО!")</f>
      </c>
      <c r="B160" s="66">
        <v>37434</v>
      </c>
      <c r="C160" s="88" t="s">
        <v>551</v>
      </c>
      <c r="D160" s="88" t="s">
        <v>117</v>
      </c>
    </row>
    <row r="161" spans="1:4" ht="25.5">
      <c r="A161" s="65">
        <f>IF((SUM('Раздел 1'!D12:D12)=SUM('Раздел 1'!X12:AB12)+SUM('Раздел 1'!AD12:AH12)),"","НЕВЕРНО!")</f>
      </c>
      <c r="B161" s="66">
        <v>37434</v>
      </c>
      <c r="C161" s="88" t="s">
        <v>295</v>
      </c>
      <c r="D161" s="88" t="s">
        <v>117</v>
      </c>
    </row>
    <row r="162" spans="1:4" ht="25.5">
      <c r="A162" s="65">
        <f>IF((SUM('Раздел 1'!D13:D13)=SUM('Раздел 1'!X13:AB13)+SUM('Раздел 1'!AD13:AH13)),"","НЕВЕРНО!")</f>
      </c>
      <c r="B162" s="66">
        <v>37434</v>
      </c>
      <c r="C162" s="88" t="s">
        <v>296</v>
      </c>
      <c r="D162" s="88" t="s">
        <v>117</v>
      </c>
    </row>
    <row r="163" spans="1:4" ht="25.5">
      <c r="A163" s="65">
        <f>IF((SUM('Раздел 1'!D14:D14)=SUM('Раздел 1'!X14:AB14)+SUM('Раздел 1'!AD14:AH14)),"","НЕВЕРНО!")</f>
      </c>
      <c r="B163" s="66">
        <v>37434</v>
      </c>
      <c r="C163" s="88" t="s">
        <v>297</v>
      </c>
      <c r="D163" s="88" t="s">
        <v>117</v>
      </c>
    </row>
    <row r="164" spans="1:4" ht="25.5">
      <c r="A164" s="65">
        <f>IF((SUM('Раздел 1'!D15:D15)=SUM('Раздел 1'!X15:AB15)+SUM('Раздел 1'!AD15:AH15)),"","НЕВЕРНО!")</f>
      </c>
      <c r="B164" s="66">
        <v>37434</v>
      </c>
      <c r="C164" s="88" t="s">
        <v>298</v>
      </c>
      <c r="D164" s="88" t="s">
        <v>117</v>
      </c>
    </row>
    <row r="165" spans="1:4" ht="25.5">
      <c r="A165" s="65">
        <f>IF((SUM('Раздел 1'!D16:D16)=SUM('Раздел 1'!X16:AB16)+SUM('Раздел 1'!AD16:AH16)),"","НЕВЕРНО!")</f>
      </c>
      <c r="B165" s="66">
        <v>37434</v>
      </c>
      <c r="C165" s="88" t="s">
        <v>299</v>
      </c>
      <c r="D165" s="88" t="s">
        <v>117</v>
      </c>
    </row>
    <row r="166" spans="1:4" ht="25.5">
      <c r="A166" s="65">
        <f>IF((SUM('Раздел 1'!D17:D17)=SUM('Раздел 1'!X17:AB17)+SUM('Раздел 1'!AD17:AH17)),"","НЕВЕРНО!")</f>
      </c>
      <c r="B166" s="66">
        <v>37434</v>
      </c>
      <c r="C166" s="88" t="s">
        <v>300</v>
      </c>
      <c r="D166" s="88" t="s">
        <v>117</v>
      </c>
    </row>
    <row r="167" spans="1:4" ht="25.5">
      <c r="A167" s="65">
        <f>IF((SUM('Раздел 1'!D18:D18)=SUM('Раздел 1'!X18:AB18)+SUM('Раздел 1'!AD18:AH18)),"","НЕВЕРНО!")</f>
      </c>
      <c r="B167" s="66">
        <v>37434</v>
      </c>
      <c r="C167" s="88" t="s">
        <v>301</v>
      </c>
      <c r="D167" s="88" t="s">
        <v>117</v>
      </c>
    </row>
    <row r="168" spans="1:4" ht="25.5">
      <c r="A168" s="65">
        <f>IF((SUM('Раздел 1'!D19:D19)=SUM('Раздел 1'!X19:AB19)+SUM('Раздел 1'!AD19:AH19)),"","НЕВЕРНО!")</f>
      </c>
      <c r="B168" s="66">
        <v>37434</v>
      </c>
      <c r="C168" s="88" t="s">
        <v>302</v>
      </c>
      <c r="D168" s="88" t="s">
        <v>117</v>
      </c>
    </row>
    <row r="169" spans="1:4" ht="25.5">
      <c r="A169" s="65">
        <f>IF((SUM('Раздел 1'!D20:D20)=SUM('Раздел 1'!X20:AB20)+SUM('Раздел 1'!AD20:AH20)),"","НЕВЕРНО!")</f>
      </c>
      <c r="B169" s="66">
        <v>37434</v>
      </c>
      <c r="C169" s="88" t="s">
        <v>1013</v>
      </c>
      <c r="D169" s="88" t="s">
        <v>117</v>
      </c>
    </row>
    <row r="170" spans="1:4" ht="25.5">
      <c r="A170" s="65">
        <f>IF((SUM('Раздел 1'!D21:D21)=SUM('Раздел 1'!X21:AB21)+SUM('Раздел 1'!AD21:AH21)),"","НЕВЕРНО!")</f>
      </c>
      <c r="B170" s="66">
        <v>37434</v>
      </c>
      <c r="C170" s="88" t="s">
        <v>1014</v>
      </c>
      <c r="D170" s="88" t="s">
        <v>117</v>
      </c>
    </row>
    <row r="171" spans="1:4" ht="25.5">
      <c r="A171" s="65">
        <f>IF((SUM('Раздел 1'!D22:D22)=SUM('Раздел 1'!X22:AB22)+SUM('Раздел 1'!AD22:AH22)),"","НЕВЕРНО!")</f>
      </c>
      <c r="B171" s="66">
        <v>37434</v>
      </c>
      <c r="C171" s="88" t="s">
        <v>1015</v>
      </c>
      <c r="D171" s="88" t="s">
        <v>117</v>
      </c>
    </row>
    <row r="172" spans="1:4" ht="25.5">
      <c r="A172" s="65">
        <f>IF((SUM('Раздел 1'!D23:D23)=SUM('Раздел 1'!X23:AB23)+SUM('Раздел 1'!AD23:AH23)),"","НЕВЕРНО!")</f>
      </c>
      <c r="B172" s="66">
        <v>37434</v>
      </c>
      <c r="C172" s="88" t="s">
        <v>1016</v>
      </c>
      <c r="D172" s="88" t="s">
        <v>117</v>
      </c>
    </row>
    <row r="173" spans="1:4" ht="25.5">
      <c r="A173" s="65">
        <f>IF((SUM('Раздел 1'!D24:D24)=SUM('Раздел 1'!X24:AB24)+SUM('Раздел 1'!AD24:AH24)),"","НЕВЕРНО!")</f>
      </c>
      <c r="B173" s="66">
        <v>37434</v>
      </c>
      <c r="C173" s="88" t="s">
        <v>1017</v>
      </c>
      <c r="D173" s="88" t="s">
        <v>117</v>
      </c>
    </row>
    <row r="174" spans="1:4" ht="25.5">
      <c r="A174" s="65">
        <f>IF((SUM('Раздел 1'!D25:D25)=SUM('Раздел 1'!X25:AB25)+SUM('Раздел 1'!AD25:AH25)),"","НЕВЕРНО!")</f>
      </c>
      <c r="B174" s="66">
        <v>37434</v>
      </c>
      <c r="C174" s="88" t="s">
        <v>1018</v>
      </c>
      <c r="D174" s="88" t="s">
        <v>117</v>
      </c>
    </row>
    <row r="175" spans="1:4" ht="25.5">
      <c r="A175" s="65">
        <f>IF((SUM('Раздел 1'!D26:D26)=SUM('Раздел 1'!X26:AB26)+SUM('Раздел 1'!AD26:AH26)),"","НЕВЕРНО!")</f>
      </c>
      <c r="B175" s="66">
        <v>37434</v>
      </c>
      <c r="C175" s="88" t="s">
        <v>1019</v>
      </c>
      <c r="D175" s="88" t="s">
        <v>117</v>
      </c>
    </row>
    <row r="176" spans="1:4" ht="25.5">
      <c r="A176" s="65">
        <f>IF((SUM('Раздел 1'!D27:D27)=SUM('Раздел 1'!X27:AB27)+SUM('Раздел 1'!AD27:AH27)),"","НЕВЕРНО!")</f>
      </c>
      <c r="B176" s="66">
        <v>37434</v>
      </c>
      <c r="C176" s="88" t="s">
        <v>1020</v>
      </c>
      <c r="D176" s="88" t="s">
        <v>117</v>
      </c>
    </row>
    <row r="177" spans="1:4" ht="25.5">
      <c r="A177" s="65">
        <f>IF((SUM('Раздел 1'!D28:D28)=SUM('Раздел 1'!X28:AB28)+SUM('Раздел 1'!AD28:AH28)),"","НЕВЕРНО!")</f>
      </c>
      <c r="B177" s="66">
        <v>37434</v>
      </c>
      <c r="C177" s="88" t="s">
        <v>1021</v>
      </c>
      <c r="D177" s="88" t="s">
        <v>117</v>
      </c>
    </row>
    <row r="178" spans="1:4" ht="25.5">
      <c r="A178" s="65">
        <f>IF((SUM('Раздел 1'!D29:D29)=SUM('Раздел 1'!X29:AB29)+SUM('Раздел 1'!AD29:AH29)),"","НЕВЕРНО!")</f>
      </c>
      <c r="B178" s="66">
        <v>37434</v>
      </c>
      <c r="C178" s="88" t="s">
        <v>1022</v>
      </c>
      <c r="D178" s="88" t="s">
        <v>117</v>
      </c>
    </row>
    <row r="179" spans="1:4" ht="25.5">
      <c r="A179" s="65">
        <f>IF((SUM('Раздел 1'!D30:D30)=SUM('Раздел 1'!X30:AB30)+SUM('Раздел 1'!AD30:AH30)),"","НЕВЕРНО!")</f>
      </c>
      <c r="B179" s="66">
        <v>37434</v>
      </c>
      <c r="C179" s="88" t="s">
        <v>1023</v>
      </c>
      <c r="D179" s="88" t="s">
        <v>117</v>
      </c>
    </row>
    <row r="180" spans="1:4" ht="25.5">
      <c r="A180" s="65">
        <f>IF((SUM('Раздел 1'!D31:D31)=SUM('Раздел 1'!X31:AB31)+SUM('Раздел 1'!AD31:AH31)),"","НЕВЕРНО!")</f>
      </c>
      <c r="B180" s="66">
        <v>37434</v>
      </c>
      <c r="C180" s="88" t="s">
        <v>1024</v>
      </c>
      <c r="D180" s="88" t="s">
        <v>117</v>
      </c>
    </row>
    <row r="181" spans="1:4" ht="25.5">
      <c r="A181" s="65">
        <f>IF((SUM('Раздел 1'!D32:D32)=SUM('Раздел 1'!X32:AB32)+SUM('Раздел 1'!AD32:AH32)),"","НЕВЕРНО!")</f>
      </c>
      <c r="B181" s="66">
        <v>37434</v>
      </c>
      <c r="C181" s="88" t="s">
        <v>1025</v>
      </c>
      <c r="D181" s="88" t="s">
        <v>117</v>
      </c>
    </row>
    <row r="182" spans="1:4" ht="25.5">
      <c r="A182" s="65">
        <f>IF((SUM('Раздел 1'!D33:D33)=SUM('Раздел 1'!X33:AB33)+SUM('Раздел 1'!AD33:AH33)),"","НЕВЕРНО!")</f>
      </c>
      <c r="B182" s="66">
        <v>37434</v>
      </c>
      <c r="C182" s="88" t="s">
        <v>1026</v>
      </c>
      <c r="D182" s="88" t="s">
        <v>117</v>
      </c>
    </row>
    <row r="183" spans="1:4" ht="25.5">
      <c r="A183" s="65">
        <f>IF((SUM('Раздел 1'!D34:D34)=SUM('Раздел 1'!X34:AB34)+SUM('Раздел 1'!AD34:AH34)),"","НЕВЕРНО!")</f>
      </c>
      <c r="B183" s="66">
        <v>37434</v>
      </c>
      <c r="C183" s="88" t="s">
        <v>1027</v>
      </c>
      <c r="D183" s="88" t="s">
        <v>117</v>
      </c>
    </row>
    <row r="184" spans="1:4" ht="25.5">
      <c r="A184" s="65">
        <f>IF((SUM('Раздел 1'!D35:D35)=SUM('Раздел 1'!X35:AB35)+SUM('Раздел 1'!AD35:AH35)),"","НЕВЕРНО!")</f>
      </c>
      <c r="B184" s="66">
        <v>37434</v>
      </c>
      <c r="C184" s="88" t="s">
        <v>1028</v>
      </c>
      <c r="D184" s="88" t="s">
        <v>117</v>
      </c>
    </row>
    <row r="185" spans="1:4" ht="25.5">
      <c r="A185" s="65">
        <f>IF((SUM('Раздел 1'!D36:D36)=SUM('Раздел 1'!X36:AB36)+SUM('Раздел 1'!AD36:AH36)),"","НЕВЕРНО!")</f>
      </c>
      <c r="B185" s="66">
        <v>37434</v>
      </c>
      <c r="C185" s="88" t="s">
        <v>1029</v>
      </c>
      <c r="D185" s="88" t="s">
        <v>117</v>
      </c>
    </row>
    <row r="186" spans="1:4" ht="25.5">
      <c r="A186" s="65">
        <f>IF((SUM('Раздел 1'!D37:D37)=SUM('Раздел 1'!X37:AB37)+SUM('Раздел 1'!AD37:AH37)),"","НЕВЕРНО!")</f>
      </c>
      <c r="B186" s="66">
        <v>37434</v>
      </c>
      <c r="C186" s="88" t="s">
        <v>1030</v>
      </c>
      <c r="D186" s="88" t="s">
        <v>117</v>
      </c>
    </row>
    <row r="187" spans="1:4" ht="25.5">
      <c r="A187" s="65">
        <f>IF((SUM('Раздел 1'!D38:D38)=SUM('Раздел 1'!X38:AB38)+SUM('Раздел 1'!AD38:AH38)),"","НЕВЕРНО!")</f>
      </c>
      <c r="B187" s="66">
        <v>37434</v>
      </c>
      <c r="C187" s="88" t="s">
        <v>1031</v>
      </c>
      <c r="D187" s="88" t="s">
        <v>117</v>
      </c>
    </row>
    <row r="188" spans="1:4" ht="25.5">
      <c r="A188" s="65">
        <f>IF((SUM('Раздел 1'!D39:D39)=SUM('Раздел 1'!X39:AB39)+SUM('Раздел 1'!AD39:AH39)),"","НЕВЕРНО!")</f>
      </c>
      <c r="B188" s="66">
        <v>37434</v>
      </c>
      <c r="C188" s="88" t="s">
        <v>316</v>
      </c>
      <c r="D188" s="88" t="s">
        <v>117</v>
      </c>
    </row>
    <row r="189" spans="1:4" ht="25.5">
      <c r="A189" s="65">
        <f>IF((SUM('Раздел 1'!D40:D40)=SUM('Раздел 1'!X40:AB40)+SUM('Раздел 1'!AD40:AH40)),"","НЕВЕРНО!")</f>
      </c>
      <c r="B189" s="66">
        <v>37434</v>
      </c>
      <c r="C189" s="88" t="s">
        <v>317</v>
      </c>
      <c r="D189" s="88" t="s">
        <v>117</v>
      </c>
    </row>
    <row r="190" spans="1:4" ht="25.5">
      <c r="A190" s="65">
        <f>IF((SUM('Раздел 1'!D41:D41)=SUM('Раздел 1'!X41:AB41)+SUM('Раздел 1'!AD41:AH41)),"","НЕВЕРНО!")</f>
      </c>
      <c r="B190" s="66">
        <v>37434</v>
      </c>
      <c r="C190" s="88" t="s">
        <v>318</v>
      </c>
      <c r="D190" s="88" t="s">
        <v>117</v>
      </c>
    </row>
    <row r="191" spans="1:4" ht="25.5">
      <c r="A191" s="65">
        <f>IF((SUM('Раздел 1'!D42:D42)=SUM('Раздел 1'!X42:AB42)+SUM('Раздел 1'!AD42:AH42)),"","НЕВЕРНО!")</f>
      </c>
      <c r="B191" s="66">
        <v>37434</v>
      </c>
      <c r="C191" s="88" t="s">
        <v>319</v>
      </c>
      <c r="D191" s="88" t="s">
        <v>117</v>
      </c>
    </row>
    <row r="192" spans="1:4" ht="25.5">
      <c r="A192" s="65">
        <f>IF((SUM('Раздел 1'!D43:D43)=SUM('Раздел 1'!X43:AB43)+SUM('Раздел 1'!AD43:AH43)),"","НЕВЕРНО!")</f>
      </c>
      <c r="B192" s="66">
        <v>37434</v>
      </c>
      <c r="C192" s="88" t="s">
        <v>320</v>
      </c>
      <c r="D192" s="88" t="s">
        <v>117</v>
      </c>
    </row>
    <row r="193" spans="1:4" ht="25.5">
      <c r="A193" s="65">
        <f>IF((SUM('Раздел 1'!D44:D44)=SUM('Раздел 1'!X44:AB44)+SUM('Раздел 1'!AD44:AH44)),"","НЕВЕРНО!")</f>
      </c>
      <c r="B193" s="66">
        <v>37434</v>
      </c>
      <c r="C193" s="88" t="s">
        <v>321</v>
      </c>
      <c r="D193" s="88" t="s">
        <v>117</v>
      </c>
    </row>
    <row r="194" spans="1:4" ht="25.5">
      <c r="A194" s="65">
        <f>IF((SUM('Раздел 1'!D45:D45)=SUM('Раздел 1'!X45:AB45)+SUM('Раздел 1'!AD45:AH45)),"","НЕВЕРНО!")</f>
      </c>
      <c r="B194" s="66">
        <v>37434</v>
      </c>
      <c r="C194" s="88" t="s">
        <v>322</v>
      </c>
      <c r="D194" s="88" t="s">
        <v>117</v>
      </c>
    </row>
    <row r="195" spans="1:4" ht="25.5">
      <c r="A195" s="65">
        <f>IF((SUM('Раздел 1'!D46:D46)=SUM('Раздел 1'!X46:AB46)+SUM('Раздел 1'!AD46:AH46)),"","НЕВЕРНО!")</f>
      </c>
      <c r="B195" s="66">
        <v>37434</v>
      </c>
      <c r="C195" s="88" t="s">
        <v>323</v>
      </c>
      <c r="D195" s="88" t="s">
        <v>117</v>
      </c>
    </row>
    <row r="196" spans="1:4" ht="25.5">
      <c r="A196" s="65">
        <f>IF((SUM('Раздел 1'!D47:D47)=SUM('Раздел 1'!X47:AB47)+SUM('Раздел 1'!AD47:AH47)),"","НЕВЕРНО!")</f>
      </c>
      <c r="B196" s="66">
        <v>37434</v>
      </c>
      <c r="C196" s="88" t="s">
        <v>324</v>
      </c>
      <c r="D196" s="88" t="s">
        <v>117</v>
      </c>
    </row>
    <row r="197" spans="1:4" ht="25.5">
      <c r="A197" s="65">
        <f>IF((SUM('Раздел 1'!D48:D48)=SUM('Раздел 1'!X48:AB48)+SUM('Раздел 1'!AD48:AH48)),"","НЕВЕРНО!")</f>
      </c>
      <c r="B197" s="66">
        <v>37434</v>
      </c>
      <c r="C197" s="88" t="s">
        <v>325</v>
      </c>
      <c r="D197" s="88" t="s">
        <v>117</v>
      </c>
    </row>
    <row r="198" spans="1:4" ht="25.5">
      <c r="A198" s="65">
        <f>IF((SUM('Раздел 1'!D49:D49)=SUM('Раздел 1'!X49:AB49)+SUM('Раздел 1'!AD49:AH49)),"","НЕВЕРНО!")</f>
      </c>
      <c r="B198" s="66">
        <v>37434</v>
      </c>
      <c r="C198" s="88" t="s">
        <v>326</v>
      </c>
      <c r="D198" s="88" t="s">
        <v>117</v>
      </c>
    </row>
    <row r="199" spans="1:4" ht="25.5">
      <c r="A199" s="65">
        <f>IF((SUM('Раздел 1'!D50:D50)=SUM('Раздел 1'!X50:AB50)+SUM('Раздел 1'!AD50:AH50)),"","НЕВЕРНО!")</f>
      </c>
      <c r="B199" s="66">
        <v>37434</v>
      </c>
      <c r="C199" s="88" t="s">
        <v>327</v>
      </c>
      <c r="D199" s="88" t="s">
        <v>117</v>
      </c>
    </row>
    <row r="200" spans="1:4" ht="25.5">
      <c r="A200" s="65">
        <f>IF((SUM('Раздел 1'!D51:D51)=SUM('Раздел 1'!X51:AB51)+SUM('Раздел 1'!AD51:AH51)),"","НЕВЕРНО!")</f>
      </c>
      <c r="B200" s="66">
        <v>37434</v>
      </c>
      <c r="C200" s="88" t="s">
        <v>328</v>
      </c>
      <c r="D200" s="88" t="s">
        <v>117</v>
      </c>
    </row>
    <row r="201" spans="1:4" ht="25.5">
      <c r="A201" s="65">
        <f>IF((SUM('Раздел 1'!D52:D52)=SUM('Раздел 1'!X52:AB52)+SUM('Раздел 1'!AD52:AH52)),"","НЕВЕРНО!")</f>
      </c>
      <c r="B201" s="66">
        <v>37434</v>
      </c>
      <c r="C201" s="88" t="s">
        <v>329</v>
      </c>
      <c r="D201" s="88" t="s">
        <v>117</v>
      </c>
    </row>
    <row r="202" spans="1:4" ht="25.5">
      <c r="A202" s="65">
        <f>IF((SUM('Раздел 1'!D53:D53)=SUM('Раздел 1'!X53:AB53)+SUM('Раздел 1'!AD53:AH53)),"","НЕВЕРНО!")</f>
      </c>
      <c r="B202" s="66">
        <v>37434</v>
      </c>
      <c r="C202" s="88" t="s">
        <v>330</v>
      </c>
      <c r="D202" s="88" t="s">
        <v>117</v>
      </c>
    </row>
    <row r="203" spans="1:4" ht="25.5">
      <c r="A203" s="65">
        <f>IF((SUM('Раздел 1'!D54:D54)=SUM('Раздел 1'!X54:AB54)+SUM('Раздел 1'!AD54:AH54)),"","НЕВЕРНО!")</f>
      </c>
      <c r="B203" s="66">
        <v>37434</v>
      </c>
      <c r="C203" s="88" t="s">
        <v>331</v>
      </c>
      <c r="D203" s="88" t="s">
        <v>117</v>
      </c>
    </row>
    <row r="204" spans="1:4" ht="25.5">
      <c r="A204" s="65">
        <f>IF((SUM('Раздел 1'!D55:D55)=SUM('Раздел 1'!X55:AB55)+SUM('Раздел 1'!AD55:AH55)),"","НЕВЕРНО!")</f>
      </c>
      <c r="B204" s="66">
        <v>37434</v>
      </c>
      <c r="C204" s="88" t="s">
        <v>332</v>
      </c>
      <c r="D204" s="88" t="s">
        <v>117</v>
      </c>
    </row>
    <row r="205" spans="1:4" ht="25.5">
      <c r="A205" s="65">
        <f>IF((SUM('Раздел 1'!D56:D56)=SUM('Раздел 1'!X56:AB56)+SUM('Раздел 1'!AD56:AH56)),"","НЕВЕРНО!")</f>
      </c>
      <c r="B205" s="66">
        <v>37434</v>
      </c>
      <c r="C205" s="88" t="s">
        <v>333</v>
      </c>
      <c r="D205" s="88" t="s">
        <v>117</v>
      </c>
    </row>
    <row r="206" spans="1:4" ht="25.5">
      <c r="A206" s="65">
        <f>IF((SUM('Раздел 1'!D57:D57)=SUM('Раздел 1'!X57:AB57)+SUM('Раздел 1'!AD57:AH57)),"","НЕВЕРНО!")</f>
      </c>
      <c r="B206" s="66">
        <v>37434</v>
      </c>
      <c r="C206" s="88" t="s">
        <v>334</v>
      </c>
      <c r="D206" s="88" t="s">
        <v>117</v>
      </c>
    </row>
    <row r="207" spans="1:4" ht="25.5">
      <c r="A207" s="65">
        <f>IF((SUM('Раздел 1'!D58:D58)=SUM('Раздел 1'!X58:AB58)+SUM('Раздел 1'!AD58:AH58)),"","НЕВЕРНО!")</f>
      </c>
      <c r="B207" s="66">
        <v>37434</v>
      </c>
      <c r="C207" s="88" t="s">
        <v>335</v>
      </c>
      <c r="D207" s="88" t="s">
        <v>117</v>
      </c>
    </row>
    <row r="208" spans="1:4" ht="25.5">
      <c r="A208" s="65">
        <f>IF((SUM('Раздел 1'!D59:D59)=SUM('Раздел 1'!X59:AB59)+SUM('Раздел 1'!AD59:AH59)),"","НЕВЕРНО!")</f>
      </c>
      <c r="B208" s="66">
        <v>37434</v>
      </c>
      <c r="C208" s="88" t="s">
        <v>336</v>
      </c>
      <c r="D208" s="88" t="s">
        <v>117</v>
      </c>
    </row>
    <row r="209" spans="1:4" ht="25.5">
      <c r="A209" s="65">
        <f>IF((SUM('Раздел 1'!D60:D60)=SUM('Раздел 1'!X60:AB60)+SUM('Раздел 1'!AD60:AH60)),"","НЕВЕРНО!")</f>
      </c>
      <c r="B209" s="66">
        <v>37434</v>
      </c>
      <c r="C209" s="88" t="s">
        <v>337</v>
      </c>
      <c r="D209" s="88" t="s">
        <v>117</v>
      </c>
    </row>
    <row r="210" spans="1:4" ht="25.5">
      <c r="A210" s="65">
        <f>IF((SUM('Раздел 1'!D61:D61)=SUM('Раздел 1'!X61:AB61)+SUM('Раздел 1'!AD61:AH61)),"","НЕВЕРНО!")</f>
      </c>
      <c r="B210" s="66">
        <v>37434</v>
      </c>
      <c r="C210" s="88" t="s">
        <v>338</v>
      </c>
      <c r="D210" s="88" t="s">
        <v>117</v>
      </c>
    </row>
    <row r="211" spans="1:4" ht="25.5">
      <c r="A211" s="65">
        <f>IF((SUM('Раздел 1'!D62:D62)=SUM('Раздел 1'!X62:AB62)+SUM('Раздел 1'!AD62:AH62)),"","НЕВЕРНО!")</f>
      </c>
      <c r="B211" s="66">
        <v>37434</v>
      </c>
      <c r="C211" s="88" t="s">
        <v>339</v>
      </c>
      <c r="D211" s="88" t="s">
        <v>117</v>
      </c>
    </row>
    <row r="212" spans="1:4" ht="25.5">
      <c r="A212" s="65">
        <f>IF((SUM('Раздел 1'!D63:D63)=SUM('Раздел 1'!X63:AB63)+SUM('Раздел 1'!AD63:AH63)),"","НЕВЕРНО!")</f>
      </c>
      <c r="B212" s="66">
        <v>37434</v>
      </c>
      <c r="C212" s="88" t="s">
        <v>340</v>
      </c>
      <c r="D212" s="88" t="s">
        <v>117</v>
      </c>
    </row>
    <row r="213" spans="1:4" ht="25.5">
      <c r="A213" s="65">
        <f>IF((SUM('Раздел 1'!D64:D64)=SUM('Раздел 1'!X64:AB64)+SUM('Раздел 1'!AD64:AH64)),"","НЕВЕРНО!")</f>
      </c>
      <c r="B213" s="66">
        <v>37434</v>
      </c>
      <c r="C213" s="88" t="s">
        <v>341</v>
      </c>
      <c r="D213" s="88" t="s">
        <v>117</v>
      </c>
    </row>
    <row r="214" spans="1:4" ht="25.5">
      <c r="A214" s="65">
        <f>IF((SUM('Раздел 1'!D65:D65)=SUM('Раздел 1'!X65:AB65)+SUM('Раздел 1'!AD65:AH65)),"","НЕВЕРНО!")</f>
      </c>
      <c r="B214" s="66">
        <v>37434</v>
      </c>
      <c r="C214" s="88" t="s">
        <v>342</v>
      </c>
      <c r="D214" s="88" t="s">
        <v>117</v>
      </c>
    </row>
    <row r="215" spans="1:4" ht="25.5">
      <c r="A215" s="65">
        <f>IF((SUM('Раздел 1'!D66:D66)=SUM('Раздел 1'!X66:AB66)+SUM('Раздел 1'!AD66:AH66)),"","НЕВЕРНО!")</f>
      </c>
      <c r="B215" s="66">
        <v>37434</v>
      </c>
      <c r="C215" s="88" t="s">
        <v>343</v>
      </c>
      <c r="D215" s="88" t="s">
        <v>117</v>
      </c>
    </row>
    <row r="216" spans="1:4" ht="25.5">
      <c r="A216" s="65">
        <f>IF((SUM('Раздел 1'!D67:D67)=SUM('Раздел 1'!X67:AB67)+SUM('Раздел 1'!AD67:AH67)),"","НЕВЕРНО!")</f>
      </c>
      <c r="B216" s="66">
        <v>37434</v>
      </c>
      <c r="C216" s="88" t="s">
        <v>344</v>
      </c>
      <c r="D216" s="88" t="s">
        <v>117</v>
      </c>
    </row>
    <row r="217" spans="1:4" ht="25.5">
      <c r="A217" s="65">
        <f>IF((SUM('Раздел 1'!D68:D68)=SUM('Раздел 1'!X68:AB68)+SUM('Раздел 1'!AD68:AH68)),"","НЕВЕРНО!")</f>
      </c>
      <c r="B217" s="66">
        <v>37434</v>
      </c>
      <c r="C217" s="88" t="s">
        <v>345</v>
      </c>
      <c r="D217" s="88" t="s">
        <v>117</v>
      </c>
    </row>
    <row r="218" spans="1:4" ht="25.5">
      <c r="A218" s="65">
        <f>IF((SUM('Раздел 1'!D69:D69)=SUM('Раздел 1'!X69:AB69)+SUM('Раздел 1'!AD69:AH69)),"","НЕВЕРНО!")</f>
      </c>
      <c r="B218" s="66">
        <v>37434</v>
      </c>
      <c r="C218" s="88" t="s">
        <v>346</v>
      </c>
      <c r="D218" s="88" t="s">
        <v>117</v>
      </c>
    </row>
    <row r="219" spans="1:4" ht="25.5">
      <c r="A219" s="65">
        <f>IF((SUM('Раздел 1'!D70:D70)=SUM('Раздел 1'!X70:AB70)+SUM('Раздел 1'!AD70:AH70)),"","НЕВЕРНО!")</f>
      </c>
      <c r="B219" s="66">
        <v>37434</v>
      </c>
      <c r="C219" s="88" t="s">
        <v>347</v>
      </c>
      <c r="D219" s="88" t="s">
        <v>117</v>
      </c>
    </row>
    <row r="220" spans="1:4" ht="25.5">
      <c r="A220" s="65">
        <f>IF((SUM('Раздел 1'!D71:D71)=SUM('Раздел 1'!X71:AB71)+SUM('Раздел 1'!AD71:AH71)),"","НЕВЕРНО!")</f>
      </c>
      <c r="B220" s="66">
        <v>37434</v>
      </c>
      <c r="C220" s="88" t="s">
        <v>348</v>
      </c>
      <c r="D220" s="88" t="s">
        <v>117</v>
      </c>
    </row>
    <row r="221" spans="1:4" ht="25.5">
      <c r="A221" s="65">
        <f>IF((SUM('Раздел 1'!D72:D72)=SUM('Раздел 1'!X72:AB72)+SUM('Раздел 1'!AD72:AH72)),"","НЕВЕРНО!")</f>
      </c>
      <c r="B221" s="66">
        <v>37434</v>
      </c>
      <c r="C221" s="88" t="s">
        <v>349</v>
      </c>
      <c r="D221" s="88" t="s">
        <v>117</v>
      </c>
    </row>
    <row r="222" spans="1:4" ht="25.5">
      <c r="A222" s="65">
        <f>IF((SUM('Раздел 1'!D73:D73)=SUM('Раздел 1'!X73:AB73)+SUM('Раздел 1'!AD73:AH73)),"","НЕВЕРНО!")</f>
      </c>
      <c r="B222" s="66">
        <v>37434</v>
      </c>
      <c r="C222" s="88" t="s">
        <v>350</v>
      </c>
      <c r="D222" s="88" t="s">
        <v>117</v>
      </c>
    </row>
    <row r="223" spans="1:4" ht="25.5">
      <c r="A223" s="65">
        <f>IF((SUM('Раздел 1'!D74:D74)=SUM('Раздел 1'!X74:AB74)+SUM('Раздел 1'!AD74:AH74)),"","НЕВЕРНО!")</f>
      </c>
      <c r="B223" s="66">
        <v>37434</v>
      </c>
      <c r="C223" s="88" t="s">
        <v>351</v>
      </c>
      <c r="D223" s="88" t="s">
        <v>117</v>
      </c>
    </row>
    <row r="224" spans="1:4" ht="25.5">
      <c r="A224" s="65">
        <f>IF((SUM('Раздел 1'!D75:D75)=SUM('Раздел 1'!X75:AB75)+SUM('Раздел 1'!AD75:AH75)),"","НЕВЕРНО!")</f>
      </c>
      <c r="B224" s="66">
        <v>37434</v>
      </c>
      <c r="C224" s="88" t="s">
        <v>352</v>
      </c>
      <c r="D224" s="88" t="s">
        <v>117</v>
      </c>
    </row>
    <row r="225" spans="1:4" ht="25.5">
      <c r="A225" s="65">
        <f>IF((SUM('Раздел 1'!D76:D76)=SUM('Раздел 1'!X76:AB76)+SUM('Раздел 1'!AD76:AH76)),"","НЕВЕРНО!")</f>
      </c>
      <c r="B225" s="66">
        <v>37434</v>
      </c>
      <c r="C225" s="88" t="s">
        <v>353</v>
      </c>
      <c r="D225" s="88" t="s">
        <v>117</v>
      </c>
    </row>
    <row r="226" spans="1:4" ht="25.5">
      <c r="A226" s="65">
        <f>IF((SUM('Раздел 1'!D77:D77)=SUM('Раздел 1'!X77:AB77)+SUM('Раздел 1'!AD77:AH77)),"","НЕВЕРНО!")</f>
      </c>
      <c r="B226" s="66">
        <v>37434</v>
      </c>
      <c r="C226" s="88" t="s">
        <v>354</v>
      </c>
      <c r="D226" s="88" t="s">
        <v>117</v>
      </c>
    </row>
    <row r="227" spans="1:4" ht="25.5">
      <c r="A227" s="65">
        <f>IF((SUM('Раздел 1'!D78:D78)=SUM('Раздел 1'!X78:AB78)+SUM('Раздел 1'!AD78:AH78)),"","НЕВЕРНО!")</f>
      </c>
      <c r="B227" s="66">
        <v>37434</v>
      </c>
      <c r="C227" s="88" t="s">
        <v>355</v>
      </c>
      <c r="D227" s="88" t="s">
        <v>117</v>
      </c>
    </row>
    <row r="228" spans="1:4" ht="25.5">
      <c r="A228" s="65">
        <f>IF((SUM('Раздел 1'!D79:D79)=SUM('Раздел 1'!X79:AB79)+SUM('Раздел 1'!AD79:AH79)),"","НЕВЕРНО!")</f>
      </c>
      <c r="B228" s="66">
        <v>37434</v>
      </c>
      <c r="C228" s="88" t="s">
        <v>356</v>
      </c>
      <c r="D228" s="88" t="s">
        <v>117</v>
      </c>
    </row>
    <row r="229" spans="1:4" ht="25.5">
      <c r="A229" s="65">
        <f>IF((SUM('Раздел 1'!D80:D80)=SUM('Раздел 1'!X80:AB80)+SUM('Раздел 1'!AD80:AH80)),"","НЕВЕРНО!")</f>
      </c>
      <c r="B229" s="66">
        <v>37434</v>
      </c>
      <c r="C229" s="88" t="s">
        <v>357</v>
      </c>
      <c r="D229" s="88" t="s">
        <v>117</v>
      </c>
    </row>
    <row r="230" spans="1:4" ht="25.5">
      <c r="A230" s="65">
        <f>IF((SUM('Раздел 1'!D81:D81)=SUM('Раздел 1'!X81:AB81)+SUM('Раздел 1'!AD81:AH81)),"","НЕВЕРНО!")</f>
      </c>
      <c r="B230" s="66">
        <v>37434</v>
      </c>
      <c r="C230" s="88" t="s">
        <v>358</v>
      </c>
      <c r="D230" s="88" t="s">
        <v>117</v>
      </c>
    </row>
    <row r="231" spans="1:4" ht="25.5">
      <c r="A231" s="65">
        <f>IF((SUM('Раздел 1'!D82:D82)=SUM('Раздел 1'!X82:AB82)+SUM('Раздел 1'!AD82:AH82)),"","НЕВЕРНО!")</f>
      </c>
      <c r="B231" s="66">
        <v>37434</v>
      </c>
      <c r="C231" s="88" t="s">
        <v>359</v>
      </c>
      <c r="D231" s="88" t="s">
        <v>117</v>
      </c>
    </row>
    <row r="232" spans="1:4" ht="25.5">
      <c r="A232" s="65">
        <f>IF((SUM('Раздел 1'!D83:D83)=SUM('Раздел 1'!X83:AB83)+SUM('Раздел 1'!AD83:AH83)),"","НЕВЕРНО!")</f>
      </c>
      <c r="B232" s="66">
        <v>37434</v>
      </c>
      <c r="C232" s="88" t="s">
        <v>360</v>
      </c>
      <c r="D232" s="88" t="s">
        <v>117</v>
      </c>
    </row>
    <row r="233" spans="1:4" ht="25.5">
      <c r="A233" s="65">
        <f>IF((SUM('Раздел 1'!D84:D84)=SUM('Раздел 1'!X84:AB84)+SUM('Раздел 1'!AD84:AH84)),"","НЕВЕРНО!")</f>
      </c>
      <c r="B233" s="66">
        <v>37434</v>
      </c>
      <c r="C233" s="88" t="s">
        <v>361</v>
      </c>
      <c r="D233" s="88" t="s">
        <v>117</v>
      </c>
    </row>
    <row r="234" spans="1:4" ht="25.5">
      <c r="A234" s="65">
        <f>IF((SUM('Раздел 1'!D85:D85)=SUM('Раздел 1'!X85:AB85)+SUM('Раздел 1'!AD85:AH85)),"","НЕВЕРНО!")</f>
      </c>
      <c r="B234" s="66">
        <v>37434</v>
      </c>
      <c r="C234" s="88" t="s">
        <v>362</v>
      </c>
      <c r="D234" s="88" t="s">
        <v>117</v>
      </c>
    </row>
    <row r="235" spans="1:4" ht="25.5">
      <c r="A235" s="65">
        <f>IF((SUM('Раздел 1'!D86:D86)=SUM('Раздел 1'!X86:AB86)+SUM('Раздел 1'!AD86:AH86)),"","НЕВЕРНО!")</f>
      </c>
      <c r="B235" s="66">
        <v>37434</v>
      </c>
      <c r="C235" s="88" t="s">
        <v>363</v>
      </c>
      <c r="D235" s="88" t="s">
        <v>117</v>
      </c>
    </row>
    <row r="236" spans="1:4" ht="25.5">
      <c r="A236" s="65">
        <f>IF((SUM('Раздел 1'!D87:D87)=SUM('Раздел 1'!X87:AB87)+SUM('Раздел 1'!AD87:AH87)),"","НЕВЕРНО!")</f>
      </c>
      <c r="B236" s="66">
        <v>37434</v>
      </c>
      <c r="C236" s="88" t="s">
        <v>364</v>
      </c>
      <c r="D236" s="88" t="s">
        <v>117</v>
      </c>
    </row>
    <row r="237" spans="1:4" ht="25.5">
      <c r="A237" s="65">
        <f>IF((SUM('Раздел 1'!D88:D88)=SUM('Раздел 1'!X88:AB88)+SUM('Раздел 1'!AD88:AH88)),"","НЕВЕРНО!")</f>
      </c>
      <c r="B237" s="66">
        <v>37434</v>
      </c>
      <c r="C237" s="88" t="s">
        <v>365</v>
      </c>
      <c r="D237" s="88" t="s">
        <v>117</v>
      </c>
    </row>
    <row r="238" spans="1:4" ht="12.75">
      <c r="A238" s="65">
        <f>IF((SUM('Раздел 1'!D11:D11)=SUM('Раздел 1'!F11:J11)),"","НЕВЕРНО!")</f>
      </c>
      <c r="B238" s="66">
        <v>37435</v>
      </c>
      <c r="C238" s="88" t="s">
        <v>366</v>
      </c>
      <c r="D238" s="88" t="s">
        <v>86</v>
      </c>
    </row>
    <row r="239" spans="1:4" ht="12.75">
      <c r="A239" s="65">
        <f>IF((SUM('Раздел 1'!D12:D12)=SUM('Раздел 1'!F12:J12)),"","НЕВЕРНО!")</f>
      </c>
      <c r="B239" s="66">
        <v>37435</v>
      </c>
      <c r="C239" s="88" t="s">
        <v>367</v>
      </c>
      <c r="D239" s="88" t="s">
        <v>86</v>
      </c>
    </row>
    <row r="240" spans="1:4" ht="12.75">
      <c r="A240" s="65">
        <f>IF((SUM('Раздел 1'!D13:D13)=SUM('Раздел 1'!F13:J13)),"","НЕВЕРНО!")</f>
      </c>
      <c r="B240" s="66">
        <v>37435</v>
      </c>
      <c r="C240" s="88" t="s">
        <v>368</v>
      </c>
      <c r="D240" s="88" t="s">
        <v>86</v>
      </c>
    </row>
    <row r="241" spans="1:4" ht="12.75">
      <c r="A241" s="65">
        <f>IF((SUM('Раздел 1'!D14:D14)=SUM('Раздел 1'!F14:J14)),"","НЕВЕРНО!")</f>
      </c>
      <c r="B241" s="66">
        <v>37435</v>
      </c>
      <c r="C241" s="88" t="s">
        <v>369</v>
      </c>
      <c r="D241" s="88" t="s">
        <v>86</v>
      </c>
    </row>
    <row r="242" spans="1:4" ht="12.75">
      <c r="A242" s="65">
        <f>IF((SUM('Раздел 1'!D15:D15)=SUM('Раздел 1'!F15:J15)),"","НЕВЕРНО!")</f>
      </c>
      <c r="B242" s="66">
        <v>37435</v>
      </c>
      <c r="C242" s="88" t="s">
        <v>370</v>
      </c>
      <c r="D242" s="88" t="s">
        <v>86</v>
      </c>
    </row>
    <row r="243" spans="1:4" ht="12.75">
      <c r="A243" s="65">
        <f>IF((SUM('Раздел 1'!D16:D16)=SUM('Раздел 1'!F16:J16)),"","НЕВЕРНО!")</f>
      </c>
      <c r="B243" s="66">
        <v>37435</v>
      </c>
      <c r="C243" s="88" t="s">
        <v>371</v>
      </c>
      <c r="D243" s="88" t="s">
        <v>86</v>
      </c>
    </row>
    <row r="244" spans="1:4" ht="12.75">
      <c r="A244" s="65">
        <f>IF((SUM('Раздел 1'!D17:D17)=SUM('Раздел 1'!F17:J17)),"","НЕВЕРНО!")</f>
      </c>
      <c r="B244" s="66">
        <v>37435</v>
      </c>
      <c r="C244" s="88" t="s">
        <v>372</v>
      </c>
      <c r="D244" s="88" t="s">
        <v>86</v>
      </c>
    </row>
    <row r="245" spans="1:4" ht="12.75">
      <c r="A245" s="65">
        <f>IF((SUM('Раздел 1'!D18:D18)=SUM('Раздел 1'!F18:J18)),"","НЕВЕРНО!")</f>
      </c>
      <c r="B245" s="66">
        <v>37435</v>
      </c>
      <c r="C245" s="88" t="s">
        <v>373</v>
      </c>
      <c r="D245" s="88" t="s">
        <v>86</v>
      </c>
    </row>
    <row r="246" spans="1:4" ht="12.75">
      <c r="A246" s="65">
        <f>IF((SUM('Раздел 1'!D19:D19)=SUM('Раздел 1'!F19:J19)),"","НЕВЕРНО!")</f>
      </c>
      <c r="B246" s="66">
        <v>37435</v>
      </c>
      <c r="C246" s="88" t="s">
        <v>374</v>
      </c>
      <c r="D246" s="88" t="s">
        <v>86</v>
      </c>
    </row>
    <row r="247" spans="1:4" ht="25.5">
      <c r="A247" s="65">
        <f>IF((SUM('Раздел 1'!D20:D20)=SUM('Раздел 1'!F20:J20)),"","НЕВЕРНО!")</f>
      </c>
      <c r="B247" s="66">
        <v>37435</v>
      </c>
      <c r="C247" s="88" t="s">
        <v>375</v>
      </c>
      <c r="D247" s="88" t="s">
        <v>86</v>
      </c>
    </row>
    <row r="248" spans="1:4" ht="25.5">
      <c r="A248" s="65">
        <f>IF((SUM('Раздел 1'!D21:D21)=SUM('Раздел 1'!F21:J21)),"","НЕВЕРНО!")</f>
      </c>
      <c r="B248" s="66">
        <v>37435</v>
      </c>
      <c r="C248" s="88" t="s">
        <v>376</v>
      </c>
      <c r="D248" s="88" t="s">
        <v>86</v>
      </c>
    </row>
    <row r="249" spans="1:4" ht="25.5">
      <c r="A249" s="65">
        <f>IF((SUM('Раздел 1'!D22:D22)=SUM('Раздел 1'!F22:J22)),"","НЕВЕРНО!")</f>
      </c>
      <c r="B249" s="66">
        <v>37435</v>
      </c>
      <c r="C249" s="88" t="s">
        <v>410</v>
      </c>
      <c r="D249" s="88" t="s">
        <v>86</v>
      </c>
    </row>
    <row r="250" spans="1:4" ht="25.5">
      <c r="A250" s="65">
        <f>IF((SUM('Раздел 1'!D23:D23)=SUM('Раздел 1'!F23:J23)),"","НЕВЕРНО!")</f>
      </c>
      <c r="B250" s="66">
        <v>37435</v>
      </c>
      <c r="C250" s="88" t="s">
        <v>411</v>
      </c>
      <c r="D250" s="88" t="s">
        <v>86</v>
      </c>
    </row>
    <row r="251" spans="1:4" ht="25.5">
      <c r="A251" s="65">
        <f>IF((SUM('Раздел 1'!D24:D24)=SUM('Раздел 1'!F24:J24)),"","НЕВЕРНО!")</f>
      </c>
      <c r="B251" s="66">
        <v>37435</v>
      </c>
      <c r="C251" s="88" t="s">
        <v>412</v>
      </c>
      <c r="D251" s="88" t="s">
        <v>86</v>
      </c>
    </row>
    <row r="252" spans="1:4" ht="25.5">
      <c r="A252" s="65">
        <f>IF((SUM('Раздел 1'!D25:D25)=SUM('Раздел 1'!F25:J25)),"","НЕВЕРНО!")</f>
      </c>
      <c r="B252" s="66">
        <v>37435</v>
      </c>
      <c r="C252" s="88" t="s">
        <v>413</v>
      </c>
      <c r="D252" s="88" t="s">
        <v>86</v>
      </c>
    </row>
    <row r="253" spans="1:4" ht="25.5">
      <c r="A253" s="65">
        <f>IF((SUM('Раздел 1'!D26:D26)=SUM('Раздел 1'!F26:J26)),"","НЕВЕРНО!")</f>
      </c>
      <c r="B253" s="66">
        <v>37435</v>
      </c>
      <c r="C253" s="88" t="s">
        <v>414</v>
      </c>
      <c r="D253" s="88" t="s">
        <v>86</v>
      </c>
    </row>
    <row r="254" spans="1:4" ht="25.5">
      <c r="A254" s="65">
        <f>IF((SUM('Раздел 1'!D27:D27)=SUM('Раздел 1'!F27:J27)),"","НЕВЕРНО!")</f>
      </c>
      <c r="B254" s="66">
        <v>37435</v>
      </c>
      <c r="C254" s="88" t="s">
        <v>415</v>
      </c>
      <c r="D254" s="88" t="s">
        <v>86</v>
      </c>
    </row>
    <row r="255" spans="1:4" ht="25.5">
      <c r="A255" s="65">
        <f>IF((SUM('Раздел 1'!D28:D28)=SUM('Раздел 1'!F28:J28)),"","НЕВЕРНО!")</f>
      </c>
      <c r="B255" s="66">
        <v>37435</v>
      </c>
      <c r="C255" s="88" t="s">
        <v>416</v>
      </c>
      <c r="D255" s="88" t="s">
        <v>86</v>
      </c>
    </row>
    <row r="256" spans="1:4" ht="25.5">
      <c r="A256" s="65">
        <f>IF((SUM('Раздел 1'!D29:D29)=SUM('Раздел 1'!F29:J29)),"","НЕВЕРНО!")</f>
      </c>
      <c r="B256" s="66">
        <v>37435</v>
      </c>
      <c r="C256" s="88" t="s">
        <v>417</v>
      </c>
      <c r="D256" s="88" t="s">
        <v>86</v>
      </c>
    </row>
    <row r="257" spans="1:4" ht="25.5">
      <c r="A257" s="65">
        <f>IF((SUM('Раздел 1'!D30:D30)=SUM('Раздел 1'!F30:J30)),"","НЕВЕРНО!")</f>
      </c>
      <c r="B257" s="66">
        <v>37435</v>
      </c>
      <c r="C257" s="88" t="s">
        <v>418</v>
      </c>
      <c r="D257" s="88" t="s">
        <v>86</v>
      </c>
    </row>
    <row r="258" spans="1:4" ht="25.5">
      <c r="A258" s="65">
        <f>IF((SUM('Раздел 1'!D31:D31)=SUM('Раздел 1'!F31:J31)),"","НЕВЕРНО!")</f>
      </c>
      <c r="B258" s="66">
        <v>37435</v>
      </c>
      <c r="C258" s="88" t="s">
        <v>419</v>
      </c>
      <c r="D258" s="88" t="s">
        <v>86</v>
      </c>
    </row>
    <row r="259" spans="1:4" ht="25.5">
      <c r="A259" s="65">
        <f>IF((SUM('Раздел 1'!D32:D32)=SUM('Раздел 1'!F32:J32)),"","НЕВЕРНО!")</f>
      </c>
      <c r="B259" s="66">
        <v>37435</v>
      </c>
      <c r="C259" s="88" t="s">
        <v>420</v>
      </c>
      <c r="D259" s="88" t="s">
        <v>86</v>
      </c>
    </row>
    <row r="260" spans="1:4" ht="25.5">
      <c r="A260" s="65">
        <f>IF((SUM('Раздел 1'!D33:D33)=SUM('Раздел 1'!F33:J33)),"","НЕВЕРНО!")</f>
      </c>
      <c r="B260" s="66">
        <v>37435</v>
      </c>
      <c r="C260" s="88" t="s">
        <v>421</v>
      </c>
      <c r="D260" s="88" t="s">
        <v>86</v>
      </c>
    </row>
    <row r="261" spans="1:4" ht="25.5">
      <c r="A261" s="65">
        <f>IF((SUM('Раздел 1'!D34:D34)=SUM('Раздел 1'!F34:J34)),"","НЕВЕРНО!")</f>
      </c>
      <c r="B261" s="66">
        <v>37435</v>
      </c>
      <c r="C261" s="88" t="s">
        <v>422</v>
      </c>
      <c r="D261" s="88" t="s">
        <v>86</v>
      </c>
    </row>
    <row r="262" spans="1:4" ht="25.5">
      <c r="A262" s="65">
        <f>IF((SUM('Раздел 1'!D35:D35)=SUM('Раздел 1'!F35:J35)),"","НЕВЕРНО!")</f>
      </c>
      <c r="B262" s="66">
        <v>37435</v>
      </c>
      <c r="C262" s="88" t="s">
        <v>423</v>
      </c>
      <c r="D262" s="88" t="s">
        <v>86</v>
      </c>
    </row>
    <row r="263" spans="1:4" ht="25.5">
      <c r="A263" s="65">
        <f>IF((SUM('Раздел 1'!D36:D36)=SUM('Раздел 1'!F36:J36)),"","НЕВЕРНО!")</f>
      </c>
      <c r="B263" s="66">
        <v>37435</v>
      </c>
      <c r="C263" s="88" t="s">
        <v>424</v>
      </c>
      <c r="D263" s="88" t="s">
        <v>86</v>
      </c>
    </row>
    <row r="264" spans="1:4" ht="25.5">
      <c r="A264" s="65">
        <f>IF((SUM('Раздел 1'!D37:D37)=SUM('Раздел 1'!F37:J37)),"","НЕВЕРНО!")</f>
      </c>
      <c r="B264" s="66">
        <v>37435</v>
      </c>
      <c r="C264" s="88" t="s">
        <v>425</v>
      </c>
      <c r="D264" s="88" t="s">
        <v>86</v>
      </c>
    </row>
    <row r="265" spans="1:4" ht="25.5">
      <c r="A265" s="65">
        <f>IF((SUM('Раздел 1'!D38:D38)=SUM('Раздел 1'!F38:J38)),"","НЕВЕРНО!")</f>
      </c>
      <c r="B265" s="66">
        <v>37435</v>
      </c>
      <c r="C265" s="88" t="s">
        <v>426</v>
      </c>
      <c r="D265" s="88" t="s">
        <v>86</v>
      </c>
    </row>
    <row r="266" spans="1:4" ht="25.5">
      <c r="A266" s="65">
        <f>IF((SUM('Раздел 1'!D39:D39)=SUM('Раздел 1'!F39:J39)),"","НЕВЕРНО!")</f>
      </c>
      <c r="B266" s="66">
        <v>37435</v>
      </c>
      <c r="C266" s="88" t="s">
        <v>427</v>
      </c>
      <c r="D266" s="88" t="s">
        <v>86</v>
      </c>
    </row>
    <row r="267" spans="1:4" ht="25.5">
      <c r="A267" s="65">
        <f>IF((SUM('Раздел 1'!D40:D40)=SUM('Раздел 1'!F40:J40)),"","НЕВЕРНО!")</f>
      </c>
      <c r="B267" s="66">
        <v>37435</v>
      </c>
      <c r="C267" s="88" t="s">
        <v>428</v>
      </c>
      <c r="D267" s="88" t="s">
        <v>86</v>
      </c>
    </row>
    <row r="268" spans="1:4" ht="25.5">
      <c r="A268" s="65">
        <f>IF((SUM('Раздел 1'!D41:D41)=SUM('Раздел 1'!F41:J41)),"","НЕВЕРНО!")</f>
      </c>
      <c r="B268" s="66">
        <v>37435</v>
      </c>
      <c r="C268" s="88" t="s">
        <v>429</v>
      </c>
      <c r="D268" s="88" t="s">
        <v>86</v>
      </c>
    </row>
    <row r="269" spans="1:4" ht="25.5">
      <c r="A269" s="65">
        <f>IF((SUM('Раздел 1'!D42:D42)=SUM('Раздел 1'!F42:J42)),"","НЕВЕРНО!")</f>
      </c>
      <c r="B269" s="66">
        <v>37435</v>
      </c>
      <c r="C269" s="88" t="s">
        <v>430</v>
      </c>
      <c r="D269" s="88" t="s">
        <v>86</v>
      </c>
    </row>
    <row r="270" spans="1:4" ht="25.5">
      <c r="A270" s="65">
        <f>IF((SUM('Раздел 1'!D43:D43)=SUM('Раздел 1'!F43:J43)),"","НЕВЕРНО!")</f>
      </c>
      <c r="B270" s="66">
        <v>37435</v>
      </c>
      <c r="C270" s="88" t="s">
        <v>431</v>
      </c>
      <c r="D270" s="88" t="s">
        <v>86</v>
      </c>
    </row>
    <row r="271" spans="1:4" ht="25.5">
      <c r="A271" s="65">
        <f>IF((SUM('Раздел 1'!D44:D44)=SUM('Раздел 1'!F44:J44)),"","НЕВЕРНО!")</f>
      </c>
      <c r="B271" s="66">
        <v>37435</v>
      </c>
      <c r="C271" s="88" t="s">
        <v>432</v>
      </c>
      <c r="D271" s="88" t="s">
        <v>86</v>
      </c>
    </row>
    <row r="272" spans="1:4" ht="25.5">
      <c r="A272" s="65">
        <f>IF((SUM('Раздел 1'!D45:D45)=SUM('Раздел 1'!F45:J45)),"","НЕВЕРНО!")</f>
      </c>
      <c r="B272" s="66">
        <v>37435</v>
      </c>
      <c r="C272" s="88" t="s">
        <v>433</v>
      </c>
      <c r="D272" s="88" t="s">
        <v>86</v>
      </c>
    </row>
    <row r="273" spans="1:4" ht="25.5">
      <c r="A273" s="65">
        <f>IF((SUM('Раздел 1'!D46:D46)=SUM('Раздел 1'!F46:J46)),"","НЕВЕРНО!")</f>
      </c>
      <c r="B273" s="66">
        <v>37435</v>
      </c>
      <c r="C273" s="88" t="s">
        <v>434</v>
      </c>
      <c r="D273" s="88" t="s">
        <v>86</v>
      </c>
    </row>
    <row r="274" spans="1:4" ht="25.5">
      <c r="A274" s="65">
        <f>IF((SUM('Раздел 1'!D47:D47)=SUM('Раздел 1'!F47:J47)),"","НЕВЕРНО!")</f>
      </c>
      <c r="B274" s="66">
        <v>37435</v>
      </c>
      <c r="C274" s="88" t="s">
        <v>435</v>
      </c>
      <c r="D274" s="88" t="s">
        <v>86</v>
      </c>
    </row>
    <row r="275" spans="1:4" ht="25.5">
      <c r="A275" s="65">
        <f>IF((SUM('Раздел 1'!D48:D48)=SUM('Раздел 1'!F48:J48)),"","НЕВЕРНО!")</f>
      </c>
      <c r="B275" s="66">
        <v>37435</v>
      </c>
      <c r="C275" s="88" t="s">
        <v>436</v>
      </c>
      <c r="D275" s="88" t="s">
        <v>86</v>
      </c>
    </row>
    <row r="276" spans="1:4" ht="25.5">
      <c r="A276" s="65">
        <f>IF((SUM('Раздел 1'!D49:D49)=SUM('Раздел 1'!F49:J49)),"","НЕВЕРНО!")</f>
      </c>
      <c r="B276" s="66">
        <v>37435</v>
      </c>
      <c r="C276" s="88" t="s">
        <v>437</v>
      </c>
      <c r="D276" s="88" t="s">
        <v>86</v>
      </c>
    </row>
    <row r="277" spans="1:4" ht="25.5">
      <c r="A277" s="65">
        <f>IF((SUM('Раздел 1'!D50:D50)=SUM('Раздел 1'!F50:J50)),"","НЕВЕРНО!")</f>
      </c>
      <c r="B277" s="66">
        <v>37435</v>
      </c>
      <c r="C277" s="88" t="s">
        <v>438</v>
      </c>
      <c r="D277" s="88" t="s">
        <v>86</v>
      </c>
    </row>
    <row r="278" spans="1:4" ht="25.5">
      <c r="A278" s="65">
        <f>IF((SUM('Раздел 1'!D51:D51)=SUM('Раздел 1'!F51:J51)),"","НЕВЕРНО!")</f>
      </c>
      <c r="B278" s="66">
        <v>37435</v>
      </c>
      <c r="C278" s="88" t="s">
        <v>439</v>
      </c>
      <c r="D278" s="88" t="s">
        <v>86</v>
      </c>
    </row>
    <row r="279" spans="1:4" ht="25.5">
      <c r="A279" s="65">
        <f>IF((SUM('Раздел 1'!D52:D52)=SUM('Раздел 1'!F52:J52)),"","НЕВЕРНО!")</f>
      </c>
      <c r="B279" s="66">
        <v>37435</v>
      </c>
      <c r="C279" s="88" t="s">
        <v>440</v>
      </c>
      <c r="D279" s="88" t="s">
        <v>86</v>
      </c>
    </row>
    <row r="280" spans="1:4" ht="25.5">
      <c r="A280" s="65">
        <f>IF((SUM('Раздел 1'!D53:D53)=SUM('Раздел 1'!F53:J53)),"","НЕВЕРНО!")</f>
      </c>
      <c r="B280" s="66">
        <v>37435</v>
      </c>
      <c r="C280" s="88" t="s">
        <v>441</v>
      </c>
      <c r="D280" s="88" t="s">
        <v>86</v>
      </c>
    </row>
    <row r="281" spans="1:4" ht="25.5">
      <c r="A281" s="65">
        <f>IF((SUM('Раздел 1'!D54:D54)=SUM('Раздел 1'!F54:J54)),"","НЕВЕРНО!")</f>
      </c>
      <c r="B281" s="66">
        <v>37435</v>
      </c>
      <c r="C281" s="88" t="s">
        <v>442</v>
      </c>
      <c r="D281" s="88" t="s">
        <v>86</v>
      </c>
    </row>
    <row r="282" spans="1:4" ht="25.5">
      <c r="A282" s="65">
        <f>IF((SUM('Раздел 1'!D55:D55)=SUM('Раздел 1'!F55:J55)),"","НЕВЕРНО!")</f>
      </c>
      <c r="B282" s="66">
        <v>37435</v>
      </c>
      <c r="C282" s="88" t="s">
        <v>443</v>
      </c>
      <c r="D282" s="88" t="s">
        <v>86</v>
      </c>
    </row>
    <row r="283" spans="1:4" ht="25.5">
      <c r="A283" s="65">
        <f>IF((SUM('Раздел 1'!D56:D56)=SUM('Раздел 1'!F56:J56)),"","НЕВЕРНО!")</f>
      </c>
      <c r="B283" s="66">
        <v>37435</v>
      </c>
      <c r="C283" s="88" t="s">
        <v>444</v>
      </c>
      <c r="D283" s="88" t="s">
        <v>86</v>
      </c>
    </row>
    <row r="284" spans="1:4" ht="25.5">
      <c r="A284" s="65">
        <f>IF((SUM('Раздел 1'!D57:D57)=SUM('Раздел 1'!F57:J57)),"","НЕВЕРНО!")</f>
      </c>
      <c r="B284" s="66">
        <v>37435</v>
      </c>
      <c r="C284" s="88" t="s">
        <v>445</v>
      </c>
      <c r="D284" s="88" t="s">
        <v>86</v>
      </c>
    </row>
    <row r="285" spans="1:4" ht="25.5">
      <c r="A285" s="65">
        <f>IF((SUM('Раздел 1'!D58:D58)=SUM('Раздел 1'!F58:J58)),"","НЕВЕРНО!")</f>
      </c>
      <c r="B285" s="66">
        <v>37435</v>
      </c>
      <c r="C285" s="88" t="s">
        <v>446</v>
      </c>
      <c r="D285" s="88" t="s">
        <v>86</v>
      </c>
    </row>
    <row r="286" spans="1:4" ht="25.5">
      <c r="A286" s="65">
        <f>IF((SUM('Раздел 1'!D59:D59)=SUM('Раздел 1'!F59:J59)),"","НЕВЕРНО!")</f>
      </c>
      <c r="B286" s="66">
        <v>37435</v>
      </c>
      <c r="C286" s="88" t="s">
        <v>447</v>
      </c>
      <c r="D286" s="88" t="s">
        <v>86</v>
      </c>
    </row>
    <row r="287" spans="1:4" ht="25.5">
      <c r="A287" s="65">
        <f>IF((SUM('Раздел 1'!D60:D60)=SUM('Раздел 1'!F60:J60)),"","НЕВЕРНО!")</f>
      </c>
      <c r="B287" s="66">
        <v>37435</v>
      </c>
      <c r="C287" s="88" t="s">
        <v>448</v>
      </c>
      <c r="D287" s="88" t="s">
        <v>86</v>
      </c>
    </row>
    <row r="288" spans="1:4" ht="25.5">
      <c r="A288" s="65">
        <f>IF((SUM('Раздел 1'!D61:D61)=SUM('Раздел 1'!F61:J61)),"","НЕВЕРНО!")</f>
      </c>
      <c r="B288" s="66">
        <v>37435</v>
      </c>
      <c r="C288" s="88" t="s">
        <v>449</v>
      </c>
      <c r="D288" s="88" t="s">
        <v>86</v>
      </c>
    </row>
    <row r="289" spans="1:4" ht="25.5">
      <c r="A289" s="65">
        <f>IF((SUM('Раздел 1'!D62:D62)=SUM('Раздел 1'!F62:J62)),"","НЕВЕРНО!")</f>
      </c>
      <c r="B289" s="66">
        <v>37435</v>
      </c>
      <c r="C289" s="88" t="s">
        <v>450</v>
      </c>
      <c r="D289" s="88" t="s">
        <v>86</v>
      </c>
    </row>
    <row r="290" spans="1:4" ht="25.5">
      <c r="A290" s="65">
        <f>IF((SUM('Раздел 1'!D63:D63)=SUM('Раздел 1'!F63:J63)),"","НЕВЕРНО!")</f>
      </c>
      <c r="B290" s="66">
        <v>37435</v>
      </c>
      <c r="C290" s="88" t="s">
        <v>451</v>
      </c>
      <c r="D290" s="88" t="s">
        <v>86</v>
      </c>
    </row>
    <row r="291" spans="1:4" ht="25.5">
      <c r="A291" s="65">
        <f>IF((SUM('Раздел 1'!D64:D64)=SUM('Раздел 1'!F64:J64)),"","НЕВЕРНО!")</f>
      </c>
      <c r="B291" s="66">
        <v>37435</v>
      </c>
      <c r="C291" s="88" t="s">
        <v>452</v>
      </c>
      <c r="D291" s="88" t="s">
        <v>86</v>
      </c>
    </row>
    <row r="292" spans="1:4" ht="25.5">
      <c r="A292" s="65">
        <f>IF((SUM('Раздел 1'!D65:D65)=SUM('Раздел 1'!F65:J65)),"","НЕВЕРНО!")</f>
      </c>
      <c r="B292" s="66">
        <v>37435</v>
      </c>
      <c r="C292" s="88" t="s">
        <v>453</v>
      </c>
      <c r="D292" s="88" t="s">
        <v>86</v>
      </c>
    </row>
    <row r="293" spans="1:4" ht="25.5">
      <c r="A293" s="65">
        <f>IF((SUM('Раздел 1'!D66:D66)=SUM('Раздел 1'!F66:J66)),"","НЕВЕРНО!")</f>
      </c>
      <c r="B293" s="66">
        <v>37435</v>
      </c>
      <c r="C293" s="88" t="s">
        <v>454</v>
      </c>
      <c r="D293" s="88" t="s">
        <v>86</v>
      </c>
    </row>
    <row r="294" spans="1:4" ht="25.5">
      <c r="A294" s="65">
        <f>IF((SUM('Раздел 1'!D67:D67)=SUM('Раздел 1'!F67:J67)),"","НЕВЕРНО!")</f>
      </c>
      <c r="B294" s="66">
        <v>37435</v>
      </c>
      <c r="C294" s="88" t="s">
        <v>455</v>
      </c>
      <c r="D294" s="88" t="s">
        <v>86</v>
      </c>
    </row>
    <row r="295" spans="1:4" ht="25.5">
      <c r="A295" s="65">
        <f>IF((SUM('Раздел 1'!D68:D68)=SUM('Раздел 1'!F68:J68)),"","НЕВЕРНО!")</f>
      </c>
      <c r="B295" s="66">
        <v>37435</v>
      </c>
      <c r="C295" s="88" t="s">
        <v>456</v>
      </c>
      <c r="D295" s="88" t="s">
        <v>86</v>
      </c>
    </row>
    <row r="296" spans="1:4" ht="25.5">
      <c r="A296" s="65">
        <f>IF((SUM('Раздел 1'!D69:D69)=SUM('Раздел 1'!F69:J69)),"","НЕВЕРНО!")</f>
      </c>
      <c r="B296" s="66">
        <v>37435</v>
      </c>
      <c r="C296" s="88" t="s">
        <v>457</v>
      </c>
      <c r="D296" s="88" t="s">
        <v>86</v>
      </c>
    </row>
    <row r="297" spans="1:4" ht="25.5">
      <c r="A297" s="65">
        <f>IF((SUM('Раздел 1'!D70:D70)=SUM('Раздел 1'!F70:J70)),"","НЕВЕРНО!")</f>
      </c>
      <c r="B297" s="66">
        <v>37435</v>
      </c>
      <c r="C297" s="88" t="s">
        <v>458</v>
      </c>
      <c r="D297" s="88" t="s">
        <v>86</v>
      </c>
    </row>
    <row r="298" spans="1:4" ht="25.5">
      <c r="A298" s="65">
        <f>IF((SUM('Раздел 1'!D71:D71)=SUM('Раздел 1'!F71:J71)),"","НЕВЕРНО!")</f>
      </c>
      <c r="B298" s="66">
        <v>37435</v>
      </c>
      <c r="C298" s="88" t="s">
        <v>459</v>
      </c>
      <c r="D298" s="88" t="s">
        <v>86</v>
      </c>
    </row>
    <row r="299" spans="1:4" ht="25.5">
      <c r="A299" s="65">
        <f>IF((SUM('Раздел 1'!D72:D72)=SUM('Раздел 1'!F72:J72)),"","НЕВЕРНО!")</f>
      </c>
      <c r="B299" s="66">
        <v>37435</v>
      </c>
      <c r="C299" s="88" t="s">
        <v>460</v>
      </c>
      <c r="D299" s="88" t="s">
        <v>86</v>
      </c>
    </row>
    <row r="300" spans="1:4" ht="25.5">
      <c r="A300" s="65">
        <f>IF((SUM('Раздел 1'!D73:D73)=SUM('Раздел 1'!F73:J73)),"","НЕВЕРНО!")</f>
      </c>
      <c r="B300" s="66">
        <v>37435</v>
      </c>
      <c r="C300" s="88" t="s">
        <v>461</v>
      </c>
      <c r="D300" s="88" t="s">
        <v>86</v>
      </c>
    </row>
    <row r="301" spans="1:4" ht="25.5">
      <c r="A301" s="65">
        <f>IF((SUM('Раздел 1'!D74:D74)=SUM('Раздел 1'!F74:J74)),"","НЕВЕРНО!")</f>
      </c>
      <c r="B301" s="66">
        <v>37435</v>
      </c>
      <c r="C301" s="88" t="s">
        <v>462</v>
      </c>
      <c r="D301" s="88" t="s">
        <v>86</v>
      </c>
    </row>
    <row r="302" spans="1:4" ht="25.5">
      <c r="A302" s="65">
        <f>IF((SUM('Раздел 1'!D75:D75)=SUM('Раздел 1'!F75:J75)),"","НЕВЕРНО!")</f>
      </c>
      <c r="B302" s="66">
        <v>37435</v>
      </c>
      <c r="C302" s="88" t="s">
        <v>463</v>
      </c>
      <c r="D302" s="88" t="s">
        <v>86</v>
      </c>
    </row>
    <row r="303" spans="1:4" ht="25.5">
      <c r="A303" s="65">
        <f>IF((SUM('Раздел 1'!D76:D76)=SUM('Раздел 1'!F76:J76)),"","НЕВЕРНО!")</f>
      </c>
      <c r="B303" s="66">
        <v>37435</v>
      </c>
      <c r="C303" s="88" t="s">
        <v>464</v>
      </c>
      <c r="D303" s="88" t="s">
        <v>86</v>
      </c>
    </row>
    <row r="304" spans="1:4" ht="25.5">
      <c r="A304" s="65">
        <f>IF((SUM('Раздел 1'!D77:D77)=SUM('Раздел 1'!F77:J77)),"","НЕВЕРНО!")</f>
      </c>
      <c r="B304" s="66">
        <v>37435</v>
      </c>
      <c r="C304" s="88" t="s">
        <v>465</v>
      </c>
      <c r="D304" s="88" t="s">
        <v>86</v>
      </c>
    </row>
    <row r="305" spans="1:4" ht="25.5">
      <c r="A305" s="65">
        <f>IF((SUM('Раздел 1'!D78:D78)=SUM('Раздел 1'!F78:J78)),"","НЕВЕРНО!")</f>
      </c>
      <c r="B305" s="66">
        <v>37435</v>
      </c>
      <c r="C305" s="88" t="s">
        <v>466</v>
      </c>
      <c r="D305" s="88" t="s">
        <v>86</v>
      </c>
    </row>
    <row r="306" spans="1:4" ht="25.5">
      <c r="A306" s="65">
        <f>IF((SUM('Раздел 1'!D79:D79)=SUM('Раздел 1'!F79:J79)),"","НЕВЕРНО!")</f>
      </c>
      <c r="B306" s="66">
        <v>37435</v>
      </c>
      <c r="C306" s="88" t="s">
        <v>467</v>
      </c>
      <c r="D306" s="88" t="s">
        <v>86</v>
      </c>
    </row>
    <row r="307" spans="1:4" ht="25.5">
      <c r="A307" s="65">
        <f>IF((SUM('Раздел 1'!D80:D80)=SUM('Раздел 1'!F80:J80)),"","НЕВЕРНО!")</f>
      </c>
      <c r="B307" s="66">
        <v>37435</v>
      </c>
      <c r="C307" s="88" t="s">
        <v>468</v>
      </c>
      <c r="D307" s="88" t="s">
        <v>86</v>
      </c>
    </row>
    <row r="308" spans="1:4" ht="25.5">
      <c r="A308" s="65">
        <f>IF((SUM('Раздел 1'!D81:D81)=SUM('Раздел 1'!F81:J81)),"","НЕВЕРНО!")</f>
      </c>
      <c r="B308" s="66">
        <v>37435</v>
      </c>
      <c r="C308" s="88" t="s">
        <v>469</v>
      </c>
      <c r="D308" s="88" t="s">
        <v>86</v>
      </c>
    </row>
    <row r="309" spans="1:4" ht="25.5">
      <c r="A309" s="65">
        <f>IF((SUM('Раздел 1'!D82:D82)=SUM('Раздел 1'!F82:J82)),"","НЕВЕРНО!")</f>
      </c>
      <c r="B309" s="66">
        <v>37435</v>
      </c>
      <c r="C309" s="88" t="s">
        <v>470</v>
      </c>
      <c r="D309" s="88" t="s">
        <v>86</v>
      </c>
    </row>
    <row r="310" spans="1:4" ht="25.5">
      <c r="A310" s="65">
        <f>IF((SUM('Раздел 1'!D83:D83)=SUM('Раздел 1'!F83:J83)),"","НЕВЕРНО!")</f>
      </c>
      <c r="B310" s="66">
        <v>37435</v>
      </c>
      <c r="C310" s="88" t="s">
        <v>471</v>
      </c>
      <c r="D310" s="88" t="s">
        <v>86</v>
      </c>
    </row>
    <row r="311" spans="1:4" ht="25.5">
      <c r="A311" s="65">
        <f>IF((SUM('Раздел 1'!D84:D84)=SUM('Раздел 1'!F84:J84)),"","НЕВЕРНО!")</f>
      </c>
      <c r="B311" s="66">
        <v>37435</v>
      </c>
      <c r="C311" s="88" t="s">
        <v>472</v>
      </c>
      <c r="D311" s="88" t="s">
        <v>86</v>
      </c>
    </row>
    <row r="312" spans="1:4" ht="25.5">
      <c r="A312" s="65">
        <f>IF((SUM('Раздел 1'!D85:D85)=SUM('Раздел 1'!F85:J85)),"","НЕВЕРНО!")</f>
      </c>
      <c r="B312" s="66">
        <v>37435</v>
      </c>
      <c r="C312" s="88" t="s">
        <v>473</v>
      </c>
      <c r="D312" s="88" t="s">
        <v>86</v>
      </c>
    </row>
    <row r="313" spans="1:4" ht="25.5">
      <c r="A313" s="65">
        <f>IF((SUM('Раздел 1'!D86:D86)=SUM('Раздел 1'!F86:J86)),"","НЕВЕРНО!")</f>
      </c>
      <c r="B313" s="66">
        <v>37435</v>
      </c>
      <c r="C313" s="88" t="s">
        <v>474</v>
      </c>
      <c r="D313" s="88" t="s">
        <v>86</v>
      </c>
    </row>
    <row r="314" spans="1:4" ht="25.5">
      <c r="A314" s="65">
        <f>IF((SUM('Раздел 1'!D87:D87)=SUM('Раздел 1'!F87:J87)),"","НЕВЕРНО!")</f>
      </c>
      <c r="B314" s="66">
        <v>37435</v>
      </c>
      <c r="C314" s="88" t="s">
        <v>475</v>
      </c>
      <c r="D314" s="88" t="s">
        <v>86</v>
      </c>
    </row>
    <row r="315" spans="1:4" ht="25.5">
      <c r="A315" s="65">
        <f>IF((SUM('Раздел 1'!D88:D88)=SUM('Раздел 1'!F88:J88)),"","НЕВЕРНО!")</f>
      </c>
      <c r="B315" s="66">
        <v>37435</v>
      </c>
      <c r="C315" s="88" t="s">
        <v>476</v>
      </c>
      <c r="D315" s="88" t="s">
        <v>86</v>
      </c>
    </row>
    <row r="316" spans="1:4" ht="114.75">
      <c r="A316" s="65">
        <f>IF((SUM('Раздел 1'!D76:D76)=SUM('Раздел 1'!D11:D11)+SUM('Раздел 1'!D20:D20)+SUM('Раздел 1'!D22:D22)+SUM('Раздел 1'!D25:D25)+SUM('Раздел 1'!D26:D26)+SUM('Раздел 1'!D29:D29)+SUM('Раздел 1'!D39:D39)+SUM('Раздел 1'!D48:D48)+SUM('Раздел 1'!D51:D51)+SUM('Раздел 1'!D56:D56)+SUM('Раздел 1'!D59:D59)+SUM('Раздел 1'!D62:D62)+SUM('Раздел 1'!D65:D67)+SUM('Раздел 1'!D70:D70)+SUM('Раздел 1'!D72:D72)+SUM('Раздел 1'!D75:D75)),"","НЕВЕРНО!")</f>
      </c>
      <c r="B316" s="66">
        <v>37436</v>
      </c>
      <c r="C316" s="88" t="s">
        <v>278</v>
      </c>
      <c r="D316" s="88" t="s">
        <v>742</v>
      </c>
    </row>
    <row r="317" spans="1:4" ht="114.75">
      <c r="A317" s="65">
        <f>IF((SUM('Раздел 1'!E76:E76)=SUM('Раздел 1'!E11:E11)+SUM('Раздел 1'!E20:E20)+SUM('Раздел 1'!E22:E22)+SUM('Раздел 1'!E25:E25)+SUM('Раздел 1'!E26:E26)+SUM('Раздел 1'!E29:E29)+SUM('Раздел 1'!E39:E39)+SUM('Раздел 1'!E48:E48)+SUM('Раздел 1'!E51:E51)+SUM('Раздел 1'!E56:E56)+SUM('Раздел 1'!E59:E59)+SUM('Раздел 1'!E62:E62)+SUM('Раздел 1'!E65:E67)+SUM('Раздел 1'!E70:E70)+SUM('Раздел 1'!E72:E72)+SUM('Раздел 1'!E75:E75)),"","НЕВЕРНО!")</f>
      </c>
      <c r="B317" s="66">
        <v>37436</v>
      </c>
      <c r="C317" s="88" t="s">
        <v>989</v>
      </c>
      <c r="D317" s="88" t="s">
        <v>742</v>
      </c>
    </row>
    <row r="318" spans="1:4" ht="114.75">
      <c r="A318" s="65">
        <f>IF((SUM('Раздел 1'!F76:F76)=SUM('Раздел 1'!F11:F11)+SUM('Раздел 1'!F20:F20)+SUM('Раздел 1'!F22:F22)+SUM('Раздел 1'!F25:F25)+SUM('Раздел 1'!F26:F26)+SUM('Раздел 1'!F29:F29)+SUM('Раздел 1'!F39:F39)+SUM('Раздел 1'!F48:F48)+SUM('Раздел 1'!F51:F51)+SUM('Раздел 1'!F56:F56)+SUM('Раздел 1'!F59:F59)+SUM('Раздел 1'!F62:F62)+SUM('Раздел 1'!F65:F67)+SUM('Раздел 1'!F70:F70)+SUM('Раздел 1'!F72:F72)+SUM('Раздел 1'!F75:F75)),"","НЕВЕРНО!")</f>
      </c>
      <c r="B318" s="66">
        <v>37436</v>
      </c>
      <c r="C318" s="88" t="s">
        <v>990</v>
      </c>
      <c r="D318" s="88" t="s">
        <v>742</v>
      </c>
    </row>
    <row r="319" spans="1:4" ht="114.75">
      <c r="A319" s="65">
        <f>IF((SUM('Раздел 1'!AI76:AI76)=SUM('Раздел 1'!AI11:AI11)+SUM('Раздел 1'!AI20:AI20)+SUM('Раздел 1'!AI22:AI22)+SUM('Раздел 1'!AI25:AI25)+SUM('Раздел 1'!AI26:AI26)+SUM('Раздел 1'!AI29:AI29)+SUM('Раздел 1'!AI39:AI39)+SUM('Раздел 1'!AI48:AI48)+SUM('Раздел 1'!AI51:AI51)+SUM('Раздел 1'!AI56:AI56)+SUM('Раздел 1'!AI59:AI59)+SUM('Раздел 1'!AI62:AI62)+SUM('Раздел 1'!AI65:AI67)+SUM('Раздел 1'!AI70:AI70)+SUM('Раздел 1'!AI72:AI72)+SUM('Раздел 1'!AI75:AI75)),"","НЕВЕРНО!")</f>
      </c>
      <c r="B319" s="66">
        <v>37436</v>
      </c>
      <c r="C319" s="88" t="s">
        <v>845</v>
      </c>
      <c r="D319" s="88" t="s">
        <v>742</v>
      </c>
    </row>
    <row r="320" spans="1:4" ht="114.75">
      <c r="A320" s="65">
        <f>IF((SUM('Раздел 1'!G76:G76)=SUM('Раздел 1'!G11:G11)+SUM('Раздел 1'!G20:G20)+SUM('Раздел 1'!G22:G22)+SUM('Раздел 1'!G25:G25)+SUM('Раздел 1'!G26:G26)+SUM('Раздел 1'!G29:G29)+SUM('Раздел 1'!G39:G39)+SUM('Раздел 1'!G48:G48)+SUM('Раздел 1'!G51:G51)+SUM('Раздел 1'!G56:G56)+SUM('Раздел 1'!G59:G59)+SUM('Раздел 1'!G62:G62)+SUM('Раздел 1'!G65:G67)+SUM('Раздел 1'!G70:G70)+SUM('Раздел 1'!G72:G72)+SUM('Раздел 1'!G75:G75)),"","НЕВЕРНО!")</f>
      </c>
      <c r="B320" s="66">
        <v>37436</v>
      </c>
      <c r="C320" s="88" t="s">
        <v>294</v>
      </c>
      <c r="D320" s="88" t="s">
        <v>742</v>
      </c>
    </row>
    <row r="321" spans="1:4" ht="114.75">
      <c r="A321" s="65">
        <f>IF((SUM('Раздел 1'!H76:H76)=SUM('Раздел 1'!H11:H11)+SUM('Раздел 1'!H20:H20)+SUM('Раздел 1'!H22:H22)+SUM('Раздел 1'!H25:H25)+SUM('Раздел 1'!H26:H26)+SUM('Раздел 1'!H29:H29)+SUM('Раздел 1'!H39:H39)+SUM('Раздел 1'!H48:H48)+SUM('Раздел 1'!H51:H51)+SUM('Раздел 1'!H56:H56)+SUM('Раздел 1'!H59:H59)+SUM('Раздел 1'!H62:H62)+SUM('Раздел 1'!H65:H67)+SUM('Раздел 1'!H70:H70)+SUM('Раздел 1'!H72:H72)+SUM('Раздел 1'!H75:H75)),"","НЕВЕРНО!")</f>
      </c>
      <c r="B321" s="66">
        <v>37436</v>
      </c>
      <c r="C321" s="88" t="s">
        <v>271</v>
      </c>
      <c r="D321" s="88" t="s">
        <v>742</v>
      </c>
    </row>
    <row r="322" spans="1:4" ht="114.75">
      <c r="A322" s="65">
        <f>IF((SUM('Раздел 1'!I76:I76)=SUM('Раздел 1'!I11:I11)+SUM('Раздел 1'!I20:I20)+SUM('Раздел 1'!I22:I22)+SUM('Раздел 1'!I25:I25)+SUM('Раздел 1'!I26:I26)+SUM('Раздел 1'!I29:I29)+SUM('Раздел 1'!I39:I39)+SUM('Раздел 1'!I48:I48)+SUM('Раздел 1'!I51:I51)+SUM('Раздел 1'!I56:I56)+SUM('Раздел 1'!I59:I59)+SUM('Раздел 1'!I62:I62)+SUM('Раздел 1'!I65:I67)+SUM('Раздел 1'!I70:I70)+SUM('Раздел 1'!I72:I72)+SUM('Раздел 1'!I75:I75)),"","НЕВЕРНО!")</f>
      </c>
      <c r="B322" s="66">
        <v>37436</v>
      </c>
      <c r="C322" s="88" t="s">
        <v>272</v>
      </c>
      <c r="D322" s="88" t="s">
        <v>742</v>
      </c>
    </row>
    <row r="323" spans="1:4" ht="114.75">
      <c r="A323" s="65">
        <f>IF((SUM('Раздел 1'!J76:J76)=SUM('Раздел 1'!J11:J11)+SUM('Раздел 1'!J20:J20)+SUM('Раздел 1'!J22:J22)+SUM('Раздел 1'!J25:J25)+SUM('Раздел 1'!J26:J26)+SUM('Раздел 1'!J29:J29)+SUM('Раздел 1'!J39:J39)+SUM('Раздел 1'!J48:J48)+SUM('Раздел 1'!J51:J51)+SUM('Раздел 1'!J56:J56)+SUM('Раздел 1'!J59:J59)+SUM('Раздел 1'!J62:J62)+SUM('Раздел 1'!J65:J67)+SUM('Раздел 1'!J70:J70)+SUM('Раздел 1'!J72:J72)+SUM('Раздел 1'!J75:J75)),"","НЕВЕРНО!")</f>
      </c>
      <c r="B323" s="66">
        <v>37436</v>
      </c>
      <c r="C323" s="88" t="s">
        <v>273</v>
      </c>
      <c r="D323" s="88" t="s">
        <v>742</v>
      </c>
    </row>
    <row r="324" spans="1:4" ht="114.75">
      <c r="A324" s="65">
        <f>IF((SUM('Раздел 1'!K76:K76)=SUM('Раздел 1'!K11:K11)+SUM('Раздел 1'!K20:K20)+SUM('Раздел 1'!K22:K22)+SUM('Раздел 1'!K25:K25)+SUM('Раздел 1'!K26:K26)+SUM('Раздел 1'!K29:K29)+SUM('Раздел 1'!K39:K39)+SUM('Раздел 1'!K48:K48)+SUM('Раздел 1'!K51:K51)+SUM('Раздел 1'!K56:K56)+SUM('Раздел 1'!K59:K59)+SUM('Раздел 1'!K62:K62)+SUM('Раздел 1'!K65:K67)+SUM('Раздел 1'!K70:K70)+SUM('Раздел 1'!K72:K72)+SUM('Раздел 1'!K75:K75)),"","НЕВЕРНО!")</f>
      </c>
      <c r="B324" s="66">
        <v>37436</v>
      </c>
      <c r="C324" s="88" t="s">
        <v>274</v>
      </c>
      <c r="D324" s="88" t="s">
        <v>742</v>
      </c>
    </row>
    <row r="325" spans="1:4" ht="114.75">
      <c r="A325" s="65">
        <f>IF((SUM('Раздел 1'!L76:L76)=SUM('Раздел 1'!L11:L11)+SUM('Раздел 1'!L20:L20)+SUM('Раздел 1'!L22:L22)+SUM('Раздел 1'!L25:L25)+SUM('Раздел 1'!L26:L26)+SUM('Раздел 1'!L29:L29)+SUM('Раздел 1'!L39:L39)+SUM('Раздел 1'!L48:L48)+SUM('Раздел 1'!L51:L51)+SUM('Раздел 1'!L56:L56)+SUM('Раздел 1'!L59:L59)+SUM('Раздел 1'!L62:L62)+SUM('Раздел 1'!L65:L67)+SUM('Раздел 1'!L70:L70)+SUM('Раздел 1'!L72:L72)+SUM('Раздел 1'!L75:L75)),"","НЕВЕРНО!")</f>
      </c>
      <c r="B325" s="66">
        <v>37436</v>
      </c>
      <c r="C325" s="88" t="s">
        <v>1032</v>
      </c>
      <c r="D325" s="88" t="s">
        <v>742</v>
      </c>
    </row>
    <row r="326" spans="1:4" ht="114.75">
      <c r="A326" s="65">
        <f>IF((SUM('Раздел 1'!M76:M76)=SUM('Раздел 1'!M11:M11)+SUM('Раздел 1'!M20:M20)+SUM('Раздел 1'!M22:M22)+SUM('Раздел 1'!M25:M25)+SUM('Раздел 1'!M26:M26)+SUM('Раздел 1'!M29:M29)+SUM('Раздел 1'!M39:M39)+SUM('Раздел 1'!M48:M48)+SUM('Раздел 1'!M51:M51)+SUM('Раздел 1'!M56:M56)+SUM('Раздел 1'!M59:M59)+SUM('Раздел 1'!M62:M62)+SUM('Раздел 1'!M65:M67)+SUM('Раздел 1'!M70:M70)+SUM('Раздел 1'!M72:M72)+SUM('Раздел 1'!M75:M75)),"","НЕВЕРНО!")</f>
      </c>
      <c r="B326" s="66">
        <v>37436</v>
      </c>
      <c r="C326" s="88" t="s">
        <v>1033</v>
      </c>
      <c r="D326" s="88" t="s">
        <v>742</v>
      </c>
    </row>
    <row r="327" spans="1:4" ht="114.75">
      <c r="A327" s="65">
        <f>IF((SUM('Раздел 1'!N76:N76)=SUM('Раздел 1'!N11:N11)+SUM('Раздел 1'!N20:N20)+SUM('Раздел 1'!N22:N22)+SUM('Раздел 1'!N25:N25)+SUM('Раздел 1'!N26:N26)+SUM('Раздел 1'!N29:N29)+SUM('Раздел 1'!N39:N39)+SUM('Раздел 1'!N48:N48)+SUM('Раздел 1'!N51:N51)+SUM('Раздел 1'!N56:N56)+SUM('Раздел 1'!N59:N59)+SUM('Раздел 1'!N62:N62)+SUM('Раздел 1'!N65:N67)+SUM('Раздел 1'!N70:N70)+SUM('Раздел 1'!N72:N72)+SUM('Раздел 1'!N75:N75)),"","НЕВЕРНО!")</f>
      </c>
      <c r="B327" s="66">
        <v>37436</v>
      </c>
      <c r="C327" s="88" t="s">
        <v>1040</v>
      </c>
      <c r="D327" s="88" t="s">
        <v>742</v>
      </c>
    </row>
    <row r="328" spans="1:4" ht="114.75">
      <c r="A328" s="65">
        <f>IF((SUM('Раздел 1'!O76:O76)=SUM('Раздел 1'!O11:O11)+SUM('Раздел 1'!O20:O20)+SUM('Раздел 1'!O22:O22)+SUM('Раздел 1'!O25:O25)+SUM('Раздел 1'!O26:O26)+SUM('Раздел 1'!O29:O29)+SUM('Раздел 1'!O39:O39)+SUM('Раздел 1'!O48:O48)+SUM('Раздел 1'!O51:O51)+SUM('Раздел 1'!O56:O56)+SUM('Раздел 1'!O59:O59)+SUM('Раздел 1'!O62:O62)+SUM('Раздел 1'!O65:O67)+SUM('Раздел 1'!O70:O70)+SUM('Раздел 1'!O72:O72)+SUM('Раздел 1'!O75:O75)),"","НЕВЕРНО!")</f>
      </c>
      <c r="B328" s="66">
        <v>37436</v>
      </c>
      <c r="C328" s="88" t="s">
        <v>1041</v>
      </c>
      <c r="D328" s="88" t="s">
        <v>742</v>
      </c>
    </row>
    <row r="329" spans="1:4" ht="114.75">
      <c r="A329" s="65">
        <f>IF((SUM('Раздел 1'!P76:P76)=SUM('Раздел 1'!P11:P11)+SUM('Раздел 1'!P20:P20)+SUM('Раздел 1'!P22:P22)+SUM('Раздел 1'!P25:P25)+SUM('Раздел 1'!P26:P26)+SUM('Раздел 1'!P29:P29)+SUM('Раздел 1'!P39:P39)+SUM('Раздел 1'!P48:P48)+SUM('Раздел 1'!P51:P51)+SUM('Раздел 1'!P56:P56)+SUM('Раздел 1'!P59:P59)+SUM('Раздел 1'!P62:P62)+SUM('Раздел 1'!P65:P67)+SUM('Раздел 1'!P70:P70)+SUM('Раздел 1'!P72:P72)+SUM('Раздел 1'!P75:P75)),"","НЕВЕРНО!")</f>
      </c>
      <c r="B329" s="66">
        <v>37436</v>
      </c>
      <c r="C329" s="88" t="s">
        <v>1042</v>
      </c>
      <c r="D329" s="88" t="s">
        <v>742</v>
      </c>
    </row>
    <row r="330" spans="1:4" ht="114.75">
      <c r="A330" s="65">
        <f>IF((SUM('Раздел 1'!Q76:Q76)=SUM('Раздел 1'!Q11:Q11)+SUM('Раздел 1'!Q20:Q20)+SUM('Раздел 1'!Q22:Q22)+SUM('Раздел 1'!Q25:Q25)+SUM('Раздел 1'!Q26:Q26)+SUM('Раздел 1'!Q29:Q29)+SUM('Раздел 1'!Q39:Q39)+SUM('Раздел 1'!Q48:Q48)+SUM('Раздел 1'!Q51:Q51)+SUM('Раздел 1'!Q56:Q56)+SUM('Раздел 1'!Q59:Q59)+SUM('Раздел 1'!Q62:Q62)+SUM('Раздел 1'!Q65:Q67)+SUM('Раздел 1'!Q70:Q70)+SUM('Раздел 1'!Q72:Q72)+SUM('Раздел 1'!Q75:Q75)),"","НЕВЕРНО!")</f>
      </c>
      <c r="B330" s="66">
        <v>37436</v>
      </c>
      <c r="C330" s="88" t="s">
        <v>1043</v>
      </c>
      <c r="D330" s="88" t="s">
        <v>742</v>
      </c>
    </row>
    <row r="331" spans="1:4" ht="114.75">
      <c r="A331" s="65">
        <f>IF((SUM('Раздел 1'!R76:R76)=SUM('Раздел 1'!R11:R11)+SUM('Раздел 1'!R20:R20)+SUM('Раздел 1'!R22:R22)+SUM('Раздел 1'!R25:R25)+SUM('Раздел 1'!R26:R26)+SUM('Раздел 1'!R29:R29)+SUM('Раздел 1'!R39:R39)+SUM('Раздел 1'!R48:R48)+SUM('Раздел 1'!R51:R51)+SUM('Раздел 1'!R56:R56)+SUM('Раздел 1'!R59:R59)+SUM('Раздел 1'!R62:R62)+SUM('Раздел 1'!R65:R67)+SUM('Раздел 1'!R70:R70)+SUM('Раздел 1'!R72:R72)+SUM('Раздел 1'!R75:R75)),"","НЕВЕРНО!")</f>
      </c>
      <c r="B331" s="66">
        <v>37436</v>
      </c>
      <c r="C331" s="88" t="s">
        <v>1044</v>
      </c>
      <c r="D331" s="88" t="s">
        <v>742</v>
      </c>
    </row>
    <row r="332" spans="1:4" ht="114.75">
      <c r="A332" s="65">
        <f>IF((SUM('Раздел 1'!S76:S76)=SUM('Раздел 1'!S11:S11)+SUM('Раздел 1'!S20:S20)+SUM('Раздел 1'!S22:S22)+SUM('Раздел 1'!S25:S25)+SUM('Раздел 1'!S26:S26)+SUM('Раздел 1'!S29:S29)+SUM('Раздел 1'!S39:S39)+SUM('Раздел 1'!S48:S48)+SUM('Раздел 1'!S51:S51)+SUM('Раздел 1'!S56:S56)+SUM('Раздел 1'!S59:S59)+SUM('Раздел 1'!S62:S62)+SUM('Раздел 1'!S65:S67)+SUM('Раздел 1'!S70:S70)+SUM('Раздел 1'!S72:S72)+SUM('Раздел 1'!S75:S75)),"","НЕВЕРНО!")</f>
      </c>
      <c r="B332" s="66">
        <v>37436</v>
      </c>
      <c r="C332" s="88" t="s">
        <v>303</v>
      </c>
      <c r="D332" s="88" t="s">
        <v>742</v>
      </c>
    </row>
    <row r="333" spans="1:4" ht="114.75">
      <c r="A333" s="65">
        <f>IF((SUM('Раздел 1'!T76:T76)=SUM('Раздел 1'!T11:T11)+SUM('Раздел 1'!T20:T20)+SUM('Раздел 1'!T22:T22)+SUM('Раздел 1'!T25:T25)+SUM('Раздел 1'!T26:T26)+SUM('Раздел 1'!T29:T29)+SUM('Раздел 1'!T39:T39)+SUM('Раздел 1'!T48:T48)+SUM('Раздел 1'!T51:T51)+SUM('Раздел 1'!T56:T56)+SUM('Раздел 1'!T59:T59)+SUM('Раздел 1'!T62:T62)+SUM('Раздел 1'!T65:T67)+SUM('Раздел 1'!T70:T70)+SUM('Раздел 1'!T72:T72)+SUM('Раздел 1'!T75:T75)),"","НЕВЕРНО!")</f>
      </c>
      <c r="B333" s="66">
        <v>37436</v>
      </c>
      <c r="C333" s="88" t="s">
        <v>304</v>
      </c>
      <c r="D333" s="88" t="s">
        <v>742</v>
      </c>
    </row>
    <row r="334" spans="1:4" ht="114.75">
      <c r="A334" s="65">
        <f>IF((SUM('Раздел 1'!U76:U76)=SUM('Раздел 1'!U11:U11)+SUM('Раздел 1'!U20:U20)+SUM('Раздел 1'!U22:U22)+SUM('Раздел 1'!U25:U25)+SUM('Раздел 1'!U26:U26)+SUM('Раздел 1'!U29:U29)+SUM('Раздел 1'!U39:U39)+SUM('Раздел 1'!U48:U48)+SUM('Раздел 1'!U51:U51)+SUM('Раздел 1'!U56:U56)+SUM('Раздел 1'!U59:U59)+SUM('Раздел 1'!U62:U62)+SUM('Раздел 1'!U65:U67)+SUM('Раздел 1'!U70:U70)+SUM('Раздел 1'!U72:U72)+SUM('Раздел 1'!U75:U75)),"","НЕВЕРНО!")</f>
      </c>
      <c r="B334" s="66">
        <v>37436</v>
      </c>
      <c r="C334" s="88" t="s">
        <v>311</v>
      </c>
      <c r="D334" s="88" t="s">
        <v>742</v>
      </c>
    </row>
    <row r="335" spans="1:4" ht="114.75">
      <c r="A335" s="65">
        <f>IF((SUM('Раздел 1'!V76:V76)=SUM('Раздел 1'!V11:V11)+SUM('Раздел 1'!V20:V20)+SUM('Раздел 1'!V22:V22)+SUM('Раздел 1'!V25:V25)+SUM('Раздел 1'!V26:V26)+SUM('Раздел 1'!V29:V29)+SUM('Раздел 1'!V39:V39)+SUM('Раздел 1'!V48:V48)+SUM('Раздел 1'!V51:V51)+SUM('Раздел 1'!V56:V56)+SUM('Раздел 1'!V59:V59)+SUM('Раздел 1'!V62:V62)+SUM('Раздел 1'!V65:V67)+SUM('Раздел 1'!V70:V70)+SUM('Раздел 1'!V72:V72)+SUM('Раздел 1'!V75:V75)),"","НЕВЕРНО!")</f>
      </c>
      <c r="B335" s="66">
        <v>37436</v>
      </c>
      <c r="C335" s="88" t="s">
        <v>377</v>
      </c>
      <c r="D335" s="88" t="s">
        <v>742</v>
      </c>
    </row>
    <row r="336" spans="1:4" ht="114.75">
      <c r="A336" s="65">
        <f>IF((SUM('Раздел 1'!W76:W76)=SUM('Раздел 1'!W11:W11)+SUM('Раздел 1'!W20:W20)+SUM('Раздел 1'!W22:W22)+SUM('Раздел 1'!W25:W25)+SUM('Раздел 1'!W26:W26)+SUM('Раздел 1'!W29:W29)+SUM('Раздел 1'!W39:W39)+SUM('Раздел 1'!W48:W48)+SUM('Раздел 1'!W51:W51)+SUM('Раздел 1'!W56:W56)+SUM('Раздел 1'!W59:W59)+SUM('Раздел 1'!W62:W62)+SUM('Раздел 1'!W65:W67)+SUM('Раздел 1'!W70:W70)+SUM('Раздел 1'!W72:W72)+SUM('Раздел 1'!W75:W75)),"","НЕВЕРНО!")</f>
      </c>
      <c r="B336" s="66">
        <v>37436</v>
      </c>
      <c r="C336" s="88" t="s">
        <v>378</v>
      </c>
      <c r="D336" s="88" t="s">
        <v>742</v>
      </c>
    </row>
    <row r="337" spans="1:4" ht="114.75">
      <c r="A337" s="65">
        <f>IF((SUM('Раздел 1'!X76:X76)=SUM('Раздел 1'!X11:X11)+SUM('Раздел 1'!X20:X20)+SUM('Раздел 1'!X22:X22)+SUM('Раздел 1'!X25:X25)+SUM('Раздел 1'!X26:X26)+SUM('Раздел 1'!X29:X29)+SUM('Раздел 1'!X39:X39)+SUM('Раздел 1'!X48:X48)+SUM('Раздел 1'!X51:X51)+SUM('Раздел 1'!X56:X56)+SUM('Раздел 1'!X59:X59)+SUM('Раздел 1'!X62:X62)+SUM('Раздел 1'!X65:X67)+SUM('Раздел 1'!X70:X70)+SUM('Раздел 1'!X72:X72)+SUM('Раздел 1'!X75:X75)),"","НЕВЕРНО!")</f>
      </c>
      <c r="B337" s="66">
        <v>37436</v>
      </c>
      <c r="C337" s="88" t="s">
        <v>379</v>
      </c>
      <c r="D337" s="88" t="s">
        <v>742</v>
      </c>
    </row>
    <row r="338" spans="1:4" ht="114.75">
      <c r="A338" s="65">
        <f>IF((SUM('Раздел 1'!Y76:Y76)=SUM('Раздел 1'!Y11:Y11)+SUM('Раздел 1'!Y20:Y20)+SUM('Раздел 1'!Y22:Y22)+SUM('Раздел 1'!Y25:Y25)+SUM('Раздел 1'!Y26:Y26)+SUM('Раздел 1'!Y29:Y29)+SUM('Раздел 1'!Y39:Y39)+SUM('Раздел 1'!Y48:Y48)+SUM('Раздел 1'!Y51:Y51)+SUM('Раздел 1'!Y56:Y56)+SUM('Раздел 1'!Y59:Y59)+SUM('Раздел 1'!Y62:Y62)+SUM('Раздел 1'!Y65:Y67)+SUM('Раздел 1'!Y70:Y70)+SUM('Раздел 1'!Y72:Y72)+SUM('Раздел 1'!Y75:Y75)),"","НЕВЕРНО!")</f>
      </c>
      <c r="B338" s="66">
        <v>37436</v>
      </c>
      <c r="C338" s="88" t="s">
        <v>380</v>
      </c>
      <c r="D338" s="88" t="s">
        <v>742</v>
      </c>
    </row>
    <row r="339" spans="1:4" ht="114.75">
      <c r="A339" s="65">
        <f>IF((SUM('Раздел 1'!Z76:Z76)=SUM('Раздел 1'!Z11:Z11)+SUM('Раздел 1'!Z20:Z20)+SUM('Раздел 1'!Z22:Z22)+SUM('Раздел 1'!Z25:Z25)+SUM('Раздел 1'!Z26:Z26)+SUM('Раздел 1'!Z29:Z29)+SUM('Раздел 1'!Z39:Z39)+SUM('Раздел 1'!Z48:Z48)+SUM('Раздел 1'!Z51:Z51)+SUM('Раздел 1'!Z56:Z56)+SUM('Раздел 1'!Z59:Z59)+SUM('Раздел 1'!Z62:Z62)+SUM('Раздел 1'!Z65:Z67)+SUM('Раздел 1'!Z70:Z70)+SUM('Раздел 1'!Z72:Z72)+SUM('Раздел 1'!Z75:Z75)),"","НЕВЕРНО!")</f>
      </c>
      <c r="B339" s="66">
        <v>37436</v>
      </c>
      <c r="C339" s="88" t="s">
        <v>381</v>
      </c>
      <c r="D339" s="88" t="s">
        <v>742</v>
      </c>
    </row>
    <row r="340" spans="1:4" ht="114.75">
      <c r="A340" s="65">
        <f>IF((SUM('Раздел 1'!AA76:AA76)=SUM('Раздел 1'!AA11:AA11)+SUM('Раздел 1'!AA20:AA20)+SUM('Раздел 1'!AA22:AA22)+SUM('Раздел 1'!AA25:AA25)+SUM('Раздел 1'!AA26:AA26)+SUM('Раздел 1'!AA29:AA29)+SUM('Раздел 1'!AA39:AA39)+SUM('Раздел 1'!AA48:AA48)+SUM('Раздел 1'!AA51:AA51)+SUM('Раздел 1'!AA56:AA56)+SUM('Раздел 1'!AA59:AA59)+SUM('Раздел 1'!AA62:AA62)+SUM('Раздел 1'!AA65:AA67)+SUM('Раздел 1'!AA70:AA70)+SUM('Раздел 1'!AA72:AA72)+SUM('Раздел 1'!AA75:AA75)),"","НЕВЕРНО!")</f>
      </c>
      <c r="B340" s="66">
        <v>37436</v>
      </c>
      <c r="C340" s="88" t="s">
        <v>382</v>
      </c>
      <c r="D340" s="88" t="s">
        <v>742</v>
      </c>
    </row>
    <row r="341" spans="1:4" ht="114.75">
      <c r="A341" s="65">
        <f>IF((SUM('Раздел 1'!AB76:AB76)=SUM('Раздел 1'!AB11:AB11)+SUM('Раздел 1'!AB20:AB20)+SUM('Раздел 1'!AB22:AB22)+SUM('Раздел 1'!AB25:AB25)+SUM('Раздел 1'!AB26:AB26)+SUM('Раздел 1'!AB29:AB29)+SUM('Раздел 1'!AB39:AB39)+SUM('Раздел 1'!AB48:AB48)+SUM('Раздел 1'!AB51:AB51)+SUM('Раздел 1'!AB56:AB56)+SUM('Раздел 1'!AB59:AB59)+SUM('Раздел 1'!AB62:AB62)+SUM('Раздел 1'!AB65:AB67)+SUM('Раздел 1'!AB70:AB70)+SUM('Раздел 1'!AB72:AB72)+SUM('Раздел 1'!AB75:AB75)),"","НЕВЕРНО!")</f>
      </c>
      <c r="B341" s="66">
        <v>37436</v>
      </c>
      <c r="C341" s="88" t="s">
        <v>389</v>
      </c>
      <c r="D341" s="88" t="s">
        <v>742</v>
      </c>
    </row>
    <row r="342" spans="1:4" ht="114.75">
      <c r="A342" s="65">
        <f>IF((SUM('Раздел 1'!AC76:AC76)=SUM('Раздел 1'!AC11:AC11)+SUM('Раздел 1'!AC20:AC20)+SUM('Раздел 1'!AC22:AC22)+SUM('Раздел 1'!AC25:AC25)+SUM('Раздел 1'!AC26:AC26)+SUM('Раздел 1'!AC29:AC29)+SUM('Раздел 1'!AC39:AC39)+SUM('Раздел 1'!AC48:AC48)+SUM('Раздел 1'!AC51:AC51)+SUM('Раздел 1'!AC56:AC56)+SUM('Раздел 1'!AC59:AC59)+SUM('Раздел 1'!AC62:AC62)+SUM('Раздел 1'!AC65:AC67)+SUM('Раздел 1'!AC70:AC70)+SUM('Раздел 1'!AC72:AC72)+SUM('Раздел 1'!AC75:AC75)),"","НЕВЕРНО!")</f>
      </c>
      <c r="B342" s="66">
        <v>37436</v>
      </c>
      <c r="C342" s="88" t="s">
        <v>390</v>
      </c>
      <c r="D342" s="88" t="s">
        <v>742</v>
      </c>
    </row>
    <row r="343" spans="1:4" ht="114.75">
      <c r="A343" s="65">
        <f>IF((SUM('Раздел 1'!AD76:AD76)=SUM('Раздел 1'!AD11:AD11)+SUM('Раздел 1'!AD20:AD20)+SUM('Раздел 1'!AD22:AD22)+SUM('Раздел 1'!AD25:AD25)+SUM('Раздел 1'!AD26:AD26)+SUM('Раздел 1'!AD29:AD29)+SUM('Раздел 1'!AD39:AD39)+SUM('Раздел 1'!AD48:AD48)+SUM('Раздел 1'!AD51:AD51)+SUM('Раздел 1'!AD56:AD56)+SUM('Раздел 1'!AD59:AD59)+SUM('Раздел 1'!AD62:AD62)+SUM('Раздел 1'!AD65:AD67)+SUM('Раздел 1'!AD70:AD70)+SUM('Раздел 1'!AD72:AD72)+SUM('Раздел 1'!AD75:AD75)),"","НЕВЕРНО!")</f>
      </c>
      <c r="B343" s="66">
        <v>37436</v>
      </c>
      <c r="C343" s="88" t="s">
        <v>391</v>
      </c>
      <c r="D343" s="88" t="s">
        <v>742</v>
      </c>
    </row>
    <row r="344" spans="1:4" ht="114.75">
      <c r="A344" s="65">
        <f>IF((SUM('Раздел 1'!AE76:AE76)=SUM('Раздел 1'!AE11:AE11)+SUM('Раздел 1'!AE20:AE20)+SUM('Раздел 1'!AE22:AE22)+SUM('Раздел 1'!AE25:AE25)+SUM('Раздел 1'!AE26:AE26)+SUM('Раздел 1'!AE29:AE29)+SUM('Раздел 1'!AE39:AE39)+SUM('Раздел 1'!AE48:AE48)+SUM('Раздел 1'!AE51:AE51)+SUM('Раздел 1'!AE56:AE56)+SUM('Раздел 1'!AE59:AE59)+SUM('Раздел 1'!AE62:AE62)+SUM('Раздел 1'!AE65:AE67)+SUM('Раздел 1'!AE70:AE70)+SUM('Раздел 1'!AE72:AE72)+SUM('Раздел 1'!AE75:AE75)),"","НЕВЕРНО!")</f>
      </c>
      <c r="B344" s="66">
        <v>37436</v>
      </c>
      <c r="C344" s="88" t="s">
        <v>392</v>
      </c>
      <c r="D344" s="88" t="s">
        <v>742</v>
      </c>
    </row>
    <row r="345" spans="1:4" ht="114.75">
      <c r="A345" s="65">
        <f>IF((SUM('Раздел 1'!AF76:AF76)=SUM('Раздел 1'!AF11:AF11)+SUM('Раздел 1'!AF20:AF20)+SUM('Раздел 1'!AF22:AF22)+SUM('Раздел 1'!AF25:AF25)+SUM('Раздел 1'!AF26:AF26)+SUM('Раздел 1'!AF29:AF29)+SUM('Раздел 1'!AF39:AF39)+SUM('Раздел 1'!AF48:AF48)+SUM('Раздел 1'!AF51:AF51)+SUM('Раздел 1'!AF56:AF56)+SUM('Раздел 1'!AF59:AF59)+SUM('Раздел 1'!AF62:AF62)+SUM('Раздел 1'!AF65:AF67)+SUM('Раздел 1'!AF70:AF70)+SUM('Раздел 1'!AF72:AF72)+SUM('Раздел 1'!AF75:AF75)),"","НЕВЕРНО!")</f>
      </c>
      <c r="B345" s="66">
        <v>37436</v>
      </c>
      <c r="C345" s="88" t="s">
        <v>702</v>
      </c>
      <c r="D345" s="88" t="s">
        <v>742</v>
      </c>
    </row>
    <row r="346" spans="1:4" ht="114.75">
      <c r="A346" s="65">
        <f>IF((SUM('Раздел 1'!AG76:AG76)=SUM('Раздел 1'!AG11:AG11)+SUM('Раздел 1'!AG20:AG20)+SUM('Раздел 1'!AG22:AG22)+SUM('Раздел 1'!AG25:AG25)+SUM('Раздел 1'!AG26:AG26)+SUM('Раздел 1'!AG29:AG29)+SUM('Раздел 1'!AG39:AG39)+SUM('Раздел 1'!AG48:AG48)+SUM('Раздел 1'!AG51:AG51)+SUM('Раздел 1'!AG56:AG56)+SUM('Раздел 1'!AG59:AG59)+SUM('Раздел 1'!AG62:AG62)+SUM('Раздел 1'!AG65:AG67)+SUM('Раздел 1'!AG70:AG70)+SUM('Раздел 1'!AG72:AG72)+SUM('Раздел 1'!AG75:AG75)),"","НЕВЕРНО!")</f>
      </c>
      <c r="B346" s="66">
        <v>37436</v>
      </c>
      <c r="C346" s="88" t="s">
        <v>703</v>
      </c>
      <c r="D346" s="88" t="s">
        <v>742</v>
      </c>
    </row>
    <row r="347" spans="1:4" ht="114.75">
      <c r="A347" s="65">
        <f>IF((SUM('Раздел 1'!AH76:AH76)=SUM('Раздел 1'!AH11:AH11)+SUM('Раздел 1'!AH20:AH20)+SUM('Раздел 1'!AH22:AH22)+SUM('Раздел 1'!AH25:AH25)+SUM('Раздел 1'!AH26:AH26)+SUM('Раздел 1'!AH29:AH29)+SUM('Раздел 1'!AH39:AH39)+SUM('Раздел 1'!AH48:AH48)+SUM('Раздел 1'!AH51:AH51)+SUM('Раздел 1'!AH56:AH56)+SUM('Раздел 1'!AH59:AH59)+SUM('Раздел 1'!AH62:AH62)+SUM('Раздел 1'!AH65:AH67)+SUM('Раздел 1'!AH70:AH70)+SUM('Раздел 1'!AH72:AH72)+SUM('Раздел 1'!AH75:AH75)),"","НЕВЕРНО!")</f>
      </c>
      <c r="B347" s="66">
        <v>37436</v>
      </c>
      <c r="C347" s="88" t="s">
        <v>704</v>
      </c>
      <c r="D347" s="88" t="s">
        <v>742</v>
      </c>
    </row>
    <row r="348" spans="1:4" ht="25.5">
      <c r="A348" s="65">
        <f>IF((SUM('Раздел 2'!K26:K26)=SUM('Раздел 2'!Q26:T26)),"","НЕВЕРНО!")</f>
      </c>
      <c r="B348" s="66">
        <v>37437</v>
      </c>
      <c r="C348" s="88" t="s">
        <v>388</v>
      </c>
      <c r="D348" s="88" t="s">
        <v>88</v>
      </c>
    </row>
    <row r="349" spans="1:4" ht="25.5">
      <c r="A349" s="65">
        <f>IF((SUM('Раздел 2'!K27:K27)=SUM('Раздел 2'!Q27:T27)),"","НЕВЕРНО!")</f>
      </c>
      <c r="B349" s="66">
        <v>37437</v>
      </c>
      <c r="C349" s="88" t="s">
        <v>705</v>
      </c>
      <c r="D349" s="88" t="s">
        <v>88</v>
      </c>
    </row>
    <row r="350" spans="1:4" ht="25.5">
      <c r="A350" s="65">
        <f>IF((SUM('Раздел 2'!K28:K28)=SUM('Раздел 2'!Q28:T28)),"","НЕВЕРНО!")</f>
      </c>
      <c r="B350" s="66">
        <v>37437</v>
      </c>
      <c r="C350" s="88" t="s">
        <v>841</v>
      </c>
      <c r="D350" s="88" t="s">
        <v>88</v>
      </c>
    </row>
    <row r="351" spans="1:4" ht="25.5">
      <c r="A351" s="65">
        <f>IF((SUM('Раздел 2'!K29:K29)=SUM('Раздел 2'!Q29:T29)),"","НЕВЕРНО!")</f>
      </c>
      <c r="B351" s="66">
        <v>37437</v>
      </c>
      <c r="C351" s="88" t="s">
        <v>842</v>
      </c>
      <c r="D351" s="88" t="s">
        <v>88</v>
      </c>
    </row>
    <row r="352" spans="1:4" ht="25.5">
      <c r="A352" s="65">
        <f>IF((SUM('Раздел 2'!K30:K30)=SUM('Раздел 2'!Q30:T30)),"","НЕВЕРНО!")</f>
      </c>
      <c r="B352" s="66">
        <v>37437</v>
      </c>
      <c r="C352" s="88" t="s">
        <v>843</v>
      </c>
      <c r="D352" s="88" t="s">
        <v>88</v>
      </c>
    </row>
    <row r="353" spans="1:4" ht="25.5">
      <c r="A353" s="65">
        <f>IF((SUM('Раздел 2'!K20:K20)=SUM('Раздел 2'!Q20:T20)),"","НЕВЕРНО!")</f>
      </c>
      <c r="B353" s="66">
        <v>37437</v>
      </c>
      <c r="C353" s="88" t="s">
        <v>310</v>
      </c>
      <c r="D353" s="88" t="s">
        <v>88</v>
      </c>
    </row>
    <row r="354" spans="1:4" ht="25.5">
      <c r="A354" s="65">
        <f>IF((SUM('Раздел 2'!K21:K21)=SUM('Раздел 2'!Q21:T21)),"","НЕВЕРНО!")</f>
      </c>
      <c r="B354" s="66">
        <v>37437</v>
      </c>
      <c r="C354" s="88" t="s">
        <v>383</v>
      </c>
      <c r="D354" s="88" t="s">
        <v>88</v>
      </c>
    </row>
    <row r="355" spans="1:4" ht="25.5">
      <c r="A355" s="65">
        <f>IF((SUM('Раздел 2'!K22:K22)=SUM('Раздел 2'!Q22:T22)),"","НЕВЕРНО!")</f>
      </c>
      <c r="B355" s="66">
        <v>37437</v>
      </c>
      <c r="C355" s="88" t="s">
        <v>384</v>
      </c>
      <c r="D355" s="88" t="s">
        <v>88</v>
      </c>
    </row>
    <row r="356" spans="1:4" ht="25.5">
      <c r="A356" s="65">
        <f>IF((SUM('Раздел 2'!K23:K23)=SUM('Раздел 2'!Q23:T23)),"","НЕВЕРНО!")</f>
      </c>
      <c r="B356" s="66">
        <v>37437</v>
      </c>
      <c r="C356" s="88" t="s">
        <v>385</v>
      </c>
      <c r="D356" s="88" t="s">
        <v>88</v>
      </c>
    </row>
    <row r="357" spans="1:4" ht="25.5">
      <c r="A357" s="65">
        <f>IF((SUM('Раздел 2'!K24:K24)=SUM('Раздел 2'!Q24:T24)),"","НЕВЕРНО!")</f>
      </c>
      <c r="B357" s="66">
        <v>37437</v>
      </c>
      <c r="C357" s="88" t="s">
        <v>386</v>
      </c>
      <c r="D357" s="88" t="s">
        <v>88</v>
      </c>
    </row>
    <row r="358" spans="1:4" ht="25.5">
      <c r="A358" s="65">
        <f>IF((SUM('Раздел 2'!K25:K25)=SUM('Раздел 2'!Q25:T25)),"","НЕВЕРНО!")</f>
      </c>
      <c r="B358" s="66">
        <v>37437</v>
      </c>
      <c r="C358" s="88" t="s">
        <v>387</v>
      </c>
      <c r="D358" s="88" t="s">
        <v>88</v>
      </c>
    </row>
    <row r="359" spans="1:4" ht="25.5">
      <c r="A359" s="65">
        <f>IF((SUM('Раздел 2'!K14:K14)=SUM('Раздел 2'!Q14:T14)),"","НЕВЕРНО!")</f>
      </c>
      <c r="B359" s="66">
        <v>37437</v>
      </c>
      <c r="C359" s="88" t="s">
        <v>1039</v>
      </c>
      <c r="D359" s="88" t="s">
        <v>88</v>
      </c>
    </row>
    <row r="360" spans="1:4" ht="25.5">
      <c r="A360" s="65">
        <f>IF((SUM('Раздел 2'!K15:K15)=SUM('Раздел 2'!Q15:T15)),"","НЕВЕРНО!")</f>
      </c>
      <c r="B360" s="66">
        <v>37437</v>
      </c>
      <c r="C360" s="88" t="s">
        <v>305</v>
      </c>
      <c r="D360" s="88" t="s">
        <v>88</v>
      </c>
    </row>
    <row r="361" spans="1:4" ht="25.5">
      <c r="A361" s="65">
        <f>IF((SUM('Раздел 2'!K16:K16)=SUM('Раздел 2'!Q16:T16)),"","НЕВЕРНО!")</f>
      </c>
      <c r="B361" s="66">
        <v>37437</v>
      </c>
      <c r="C361" s="88" t="s">
        <v>306</v>
      </c>
      <c r="D361" s="88" t="s">
        <v>88</v>
      </c>
    </row>
    <row r="362" spans="1:4" ht="25.5">
      <c r="A362" s="65">
        <f>IF((SUM('Раздел 2'!K17:K17)=SUM('Раздел 2'!Q17:T17)),"","НЕВЕРНО!")</f>
      </c>
      <c r="B362" s="66">
        <v>37437</v>
      </c>
      <c r="C362" s="88" t="s">
        <v>307</v>
      </c>
      <c r="D362" s="88" t="s">
        <v>88</v>
      </c>
    </row>
    <row r="363" spans="1:4" ht="25.5">
      <c r="A363" s="65">
        <f>IF((SUM('Раздел 2'!K18:K18)=SUM('Раздел 2'!Q18:T18)),"","НЕВЕРНО!")</f>
      </c>
      <c r="B363" s="66">
        <v>37437</v>
      </c>
      <c r="C363" s="88" t="s">
        <v>308</v>
      </c>
      <c r="D363" s="88" t="s">
        <v>88</v>
      </c>
    </row>
    <row r="364" spans="1:4" ht="25.5">
      <c r="A364" s="65">
        <f>IF((SUM('Раздел 2'!K19:K19)=SUM('Раздел 2'!Q19:T19)),"","НЕВЕРНО!")</f>
      </c>
      <c r="B364" s="66">
        <v>37437</v>
      </c>
      <c r="C364" s="88" t="s">
        <v>309</v>
      </c>
      <c r="D364" s="88" t="s">
        <v>88</v>
      </c>
    </row>
    <row r="365" spans="1:4" ht="25.5">
      <c r="A365" s="65">
        <f>IF((SUM('Раздел 2'!K8:K8)=SUM('Раздел 2'!Q8:T8)),"","НЕВЕРНО!")</f>
      </c>
      <c r="B365" s="66">
        <v>37437</v>
      </c>
      <c r="C365" s="88" t="s">
        <v>293</v>
      </c>
      <c r="D365" s="88" t="s">
        <v>88</v>
      </c>
    </row>
    <row r="366" spans="1:4" ht="25.5">
      <c r="A366" s="65">
        <f>IF((SUM('Раздел 2'!K9:K9)=SUM('Раздел 2'!Q9:T9)),"","НЕВЕРНО!")</f>
      </c>
      <c r="B366" s="66">
        <v>37437</v>
      </c>
      <c r="C366" s="88" t="s">
        <v>1034</v>
      </c>
      <c r="D366" s="88" t="s">
        <v>88</v>
      </c>
    </row>
    <row r="367" spans="1:4" ht="25.5">
      <c r="A367" s="65">
        <f>IF((SUM('Раздел 2'!K10:K10)=SUM('Раздел 2'!Q10:T10)),"","НЕВЕРНО!")</f>
      </c>
      <c r="B367" s="66">
        <v>37437</v>
      </c>
      <c r="C367" s="88" t="s">
        <v>1035</v>
      </c>
      <c r="D367" s="88" t="s">
        <v>88</v>
      </c>
    </row>
    <row r="368" spans="1:4" ht="25.5">
      <c r="A368" s="65">
        <f>IF((SUM('Раздел 2'!K11:K11)=SUM('Раздел 2'!Q11:T11)),"","НЕВЕРНО!")</f>
      </c>
      <c r="B368" s="66">
        <v>37437</v>
      </c>
      <c r="C368" s="88" t="s">
        <v>1036</v>
      </c>
      <c r="D368" s="88" t="s">
        <v>88</v>
      </c>
    </row>
    <row r="369" spans="1:4" ht="25.5">
      <c r="A369" s="65">
        <f>IF((SUM('Раздел 2'!K12:K12)=SUM('Раздел 2'!Q12:T12)),"","НЕВЕРНО!")</f>
      </c>
      <c r="B369" s="66">
        <v>37437</v>
      </c>
      <c r="C369" s="88" t="s">
        <v>1037</v>
      </c>
      <c r="D369" s="88" t="s">
        <v>88</v>
      </c>
    </row>
    <row r="370" spans="1:4" ht="25.5">
      <c r="A370" s="65">
        <f>IF((SUM('Раздел 2'!K13:K13)=SUM('Раздел 2'!Q13:T13)),"","НЕВЕРНО!")</f>
      </c>
      <c r="B370" s="66">
        <v>37437</v>
      </c>
      <c r="C370" s="88" t="s">
        <v>1038</v>
      </c>
      <c r="D370" s="88" t="s">
        <v>88</v>
      </c>
    </row>
    <row r="371" spans="1:4" ht="25.5">
      <c r="A371" s="65">
        <f>IF((SUM('Раздел 2'!K31:K31)=SUM('Раздел 2'!Q31:T31)),"","НЕВЕРНО!")</f>
      </c>
      <c r="B371" s="66">
        <v>37437</v>
      </c>
      <c r="C371" s="88" t="s">
        <v>844</v>
      </c>
      <c r="D371" s="88" t="s">
        <v>88</v>
      </c>
    </row>
    <row r="372" spans="1:4" ht="25.5">
      <c r="A372" s="65">
        <f>IF((SUM('Раздел 2'!K32:K32)=SUM('Раздел 2'!Q32:T32)),"","НЕВЕРНО!")</f>
      </c>
      <c r="B372" s="66">
        <v>37437</v>
      </c>
      <c r="C372" s="88" t="s">
        <v>846</v>
      </c>
      <c r="D372" s="88" t="s">
        <v>88</v>
      </c>
    </row>
    <row r="373" spans="1:4" ht="25.5">
      <c r="A373" s="65">
        <f>IF((SUM('Раздел 2'!K33:K33)=SUM('Раздел 2'!Q33:T33)),"","НЕВЕРНО!")</f>
      </c>
      <c r="B373" s="66">
        <v>37437</v>
      </c>
      <c r="C373" s="88" t="s">
        <v>847</v>
      </c>
      <c r="D373" s="88" t="s">
        <v>88</v>
      </c>
    </row>
    <row r="374" spans="1:4" ht="25.5">
      <c r="A374" s="65">
        <f>IF((SUM('Раздел 2'!K34:K34)=SUM('Раздел 2'!Q34:T34)),"","НЕВЕРНО!")</f>
      </c>
      <c r="B374" s="66">
        <v>37437</v>
      </c>
      <c r="C374" s="88" t="s">
        <v>848</v>
      </c>
      <c r="D374" s="88" t="s">
        <v>88</v>
      </c>
    </row>
    <row r="375" spans="1:4" ht="25.5">
      <c r="A375" s="65">
        <f>IF((SUM('Раздел 2'!K35:K35)=SUM('Раздел 2'!Q35:T35)),"","НЕВЕРНО!")</f>
      </c>
      <c r="B375" s="66">
        <v>37437</v>
      </c>
      <c r="C375" s="88" t="s">
        <v>849</v>
      </c>
      <c r="D375" s="88" t="s">
        <v>88</v>
      </c>
    </row>
    <row r="376" spans="1:4" ht="25.5">
      <c r="A376" s="65">
        <f>IF((SUM('Раздел 2'!K36:K36)=SUM('Раздел 2'!Q36:T36)),"","НЕВЕРНО!")</f>
      </c>
      <c r="B376" s="66">
        <v>37437</v>
      </c>
      <c r="C376" s="88" t="s">
        <v>850</v>
      </c>
      <c r="D376" s="88" t="s">
        <v>88</v>
      </c>
    </row>
    <row r="377" spans="1:4" ht="25.5">
      <c r="A377" s="65">
        <f>IF((SUM('Раздел 2'!K37:K37)=SUM('Раздел 2'!Q37:T37)),"","НЕВЕРНО!")</f>
      </c>
      <c r="B377" s="66">
        <v>37437</v>
      </c>
      <c r="C377" s="88" t="s">
        <v>851</v>
      </c>
      <c r="D377" s="88" t="s">
        <v>88</v>
      </c>
    </row>
    <row r="378" spans="1:4" ht="25.5">
      <c r="A378" s="65">
        <f>IF((SUM('Раздел 2'!K38:K38)=SUM('Раздел 2'!Q38:T38)),"","НЕВЕРНО!")</f>
      </c>
      <c r="B378" s="66">
        <v>37437</v>
      </c>
      <c r="C378" s="88" t="s">
        <v>852</v>
      </c>
      <c r="D378" s="88" t="s">
        <v>88</v>
      </c>
    </row>
    <row r="379" spans="1:4" ht="25.5">
      <c r="A379" s="65">
        <f>IF((SUM('Раздел 2'!K39:K39)=SUM('Раздел 2'!Q39:T39)),"","НЕВЕРНО!")</f>
      </c>
      <c r="B379" s="66">
        <v>37437</v>
      </c>
      <c r="C379" s="88" t="s">
        <v>853</v>
      </c>
      <c r="D379" s="88" t="s">
        <v>88</v>
      </c>
    </row>
    <row r="380" spans="1:4" ht="25.5">
      <c r="A380" s="65">
        <f>IF((SUM('Раздел 2'!K40:K40)=SUM('Раздел 2'!Q40:T40)),"","НЕВЕРНО!")</f>
      </c>
      <c r="B380" s="66">
        <v>37437</v>
      </c>
      <c r="C380" s="88" t="s">
        <v>854</v>
      </c>
      <c r="D380" s="88" t="s">
        <v>88</v>
      </c>
    </row>
    <row r="381" spans="1:4" ht="25.5">
      <c r="A381" s="65">
        <f>IF((SUM('Раздел 2'!K41:K41)=SUM('Раздел 2'!Q41:T41)),"","НЕВЕРНО!")</f>
      </c>
      <c r="B381" s="66">
        <v>37437</v>
      </c>
      <c r="C381" s="88" t="s">
        <v>855</v>
      </c>
      <c r="D381" s="88" t="s">
        <v>88</v>
      </c>
    </row>
    <row r="382" spans="1:4" ht="25.5">
      <c r="A382" s="65">
        <f>IF((SUM('Раздел 2'!K42:K42)=SUM('Раздел 2'!Q42:T42)),"","НЕВЕРНО!")</f>
      </c>
      <c r="B382" s="66">
        <v>37437</v>
      </c>
      <c r="C382" s="88" t="s">
        <v>119</v>
      </c>
      <c r="D382" s="88" t="s">
        <v>88</v>
      </c>
    </row>
    <row r="383" spans="1:4" ht="25.5">
      <c r="A383" s="65">
        <f>IF((SUM('Раздел 2'!K43:K43)=SUM('Раздел 2'!Q43:T43)),"","НЕВЕРНО!")</f>
      </c>
      <c r="B383" s="66">
        <v>37437</v>
      </c>
      <c r="C383" s="88" t="s">
        <v>120</v>
      </c>
      <c r="D383" s="88" t="s">
        <v>88</v>
      </c>
    </row>
    <row r="384" spans="1:4" ht="25.5">
      <c r="A384" s="65">
        <f>IF((SUM('Раздел 2'!K44:K44)=SUM('Раздел 2'!Q44:T44)),"","НЕВЕРНО!")</f>
      </c>
      <c r="B384" s="66">
        <v>37437</v>
      </c>
      <c r="C384" s="88" t="s">
        <v>121</v>
      </c>
      <c r="D384" s="88" t="s">
        <v>88</v>
      </c>
    </row>
    <row r="385" spans="1:4" ht="25.5">
      <c r="A385" s="65">
        <f>IF((SUM('Раздел 2'!K45:K45)=SUM('Раздел 2'!Q45:T45)),"","НЕВЕРНО!")</f>
      </c>
      <c r="B385" s="66">
        <v>37437</v>
      </c>
      <c r="C385" s="88" t="s">
        <v>122</v>
      </c>
      <c r="D385" s="88" t="s">
        <v>88</v>
      </c>
    </row>
    <row r="386" spans="1:4" ht="25.5">
      <c r="A386" s="65">
        <f>IF((SUM('Раздел 2'!K46:K46)=SUM('Раздел 2'!Q46:T46)),"","НЕВЕРНО!")</f>
      </c>
      <c r="B386" s="66">
        <v>37437</v>
      </c>
      <c r="C386" s="88" t="s">
        <v>123</v>
      </c>
      <c r="D386" s="88" t="s">
        <v>88</v>
      </c>
    </row>
    <row r="387" spans="1:4" ht="25.5">
      <c r="A387" s="65">
        <f>IF((SUM('Раздел 2'!K47:K47)=SUM('Раздел 2'!Q47:T47)),"","НЕВЕРНО!")</f>
      </c>
      <c r="B387" s="66">
        <v>37437</v>
      </c>
      <c r="C387" s="88" t="s">
        <v>124</v>
      </c>
      <c r="D387" s="88" t="s">
        <v>88</v>
      </c>
    </row>
    <row r="388" spans="1:4" ht="25.5">
      <c r="A388" s="65">
        <f>IF((SUM('Раздел 2'!K48:K48)=SUM('Раздел 2'!Q48:T48)),"","НЕВЕРНО!")</f>
      </c>
      <c r="B388" s="66">
        <v>37437</v>
      </c>
      <c r="C388" s="88" t="s">
        <v>125</v>
      </c>
      <c r="D388" s="88" t="s">
        <v>88</v>
      </c>
    </row>
    <row r="389" spans="1:4" ht="25.5">
      <c r="A389" s="65">
        <f>IF((SUM('Раздел 2'!K49:K49)=SUM('Раздел 2'!Q49:T49)),"","НЕВЕРНО!")</f>
      </c>
      <c r="B389" s="66">
        <v>37437</v>
      </c>
      <c r="C389" s="88" t="s">
        <v>126</v>
      </c>
      <c r="D389" s="88" t="s">
        <v>88</v>
      </c>
    </row>
    <row r="390" spans="1:4" ht="25.5">
      <c r="A390" s="65">
        <f>IF((SUM('Раздел 2'!K50:K50)=SUM('Раздел 2'!Q50:T50)),"","НЕВЕРНО!")</f>
      </c>
      <c r="B390" s="66">
        <v>37437</v>
      </c>
      <c r="C390" s="88" t="s">
        <v>127</v>
      </c>
      <c r="D390" s="88" t="s">
        <v>88</v>
      </c>
    </row>
    <row r="391" spans="1:4" ht="25.5">
      <c r="A391" s="65">
        <f>IF((SUM('Раздел 2'!K51:K51)=SUM('Раздел 2'!Q51:T51)),"","НЕВЕРНО!")</f>
      </c>
      <c r="B391" s="66">
        <v>37437</v>
      </c>
      <c r="C391" s="88" t="s">
        <v>128</v>
      </c>
      <c r="D391" s="88" t="s">
        <v>88</v>
      </c>
    </row>
    <row r="392" spans="1:4" ht="25.5">
      <c r="A392" s="65">
        <f>IF((SUM('Раздел 2'!K52:K52)=SUM('Раздел 2'!Q52:T52)),"","НЕВЕРНО!")</f>
      </c>
      <c r="B392" s="66">
        <v>37437</v>
      </c>
      <c r="C392" s="88" t="s">
        <v>129</v>
      </c>
      <c r="D392" s="88" t="s">
        <v>88</v>
      </c>
    </row>
    <row r="393" spans="1:4" ht="25.5">
      <c r="A393" s="65">
        <f>IF((SUM('Раздел 2'!K53:K53)=SUM('Раздел 2'!Q53:T53)),"","НЕВЕРНО!")</f>
      </c>
      <c r="B393" s="66">
        <v>37437</v>
      </c>
      <c r="C393" s="88" t="s">
        <v>130</v>
      </c>
      <c r="D393" s="88" t="s">
        <v>88</v>
      </c>
    </row>
    <row r="394" spans="1:4" ht="25.5">
      <c r="A394" s="65">
        <f>IF((SUM('Раздел 2'!K54:K54)=SUM('Раздел 2'!Q54:T54)),"","НЕВЕРНО!")</f>
      </c>
      <c r="B394" s="66">
        <v>37437</v>
      </c>
      <c r="C394" s="88" t="s">
        <v>131</v>
      </c>
      <c r="D394" s="88" t="s">
        <v>88</v>
      </c>
    </row>
    <row r="395" spans="1:4" ht="25.5">
      <c r="A395" s="65">
        <f>IF((SUM('Раздел 2'!K55:K55)=SUM('Раздел 2'!Q55:T55)),"","НЕВЕРНО!")</f>
      </c>
      <c r="B395" s="66">
        <v>37437</v>
      </c>
      <c r="C395" s="88" t="s">
        <v>188</v>
      </c>
      <c r="D395" s="88" t="s">
        <v>88</v>
      </c>
    </row>
    <row r="396" spans="1:4" ht="25.5">
      <c r="A396" s="65">
        <f>IF((SUM('Раздел 2'!K56:K56)=SUM('Раздел 2'!Q56:T56)),"","НЕВЕРНО!")</f>
      </c>
      <c r="B396" s="66">
        <v>37437</v>
      </c>
      <c r="C396" s="88" t="s">
        <v>189</v>
      </c>
      <c r="D396" s="88" t="s">
        <v>88</v>
      </c>
    </row>
    <row r="397" spans="1:4" ht="25.5">
      <c r="A397" s="65">
        <f>IF((SUM('Раздел 2'!K57:K57)=SUM('Раздел 2'!Q57:T57)),"","НЕВЕРНО!")</f>
      </c>
      <c r="B397" s="66">
        <v>37437</v>
      </c>
      <c r="C397" s="88" t="s">
        <v>190</v>
      </c>
      <c r="D397" s="88" t="s">
        <v>88</v>
      </c>
    </row>
    <row r="398" spans="1:4" ht="25.5">
      <c r="A398" s="65">
        <f>IF((SUM('Раздел 2'!K58:K58)=SUM('Раздел 2'!Q58:T58)),"","НЕВЕРНО!")</f>
      </c>
      <c r="B398" s="66">
        <v>37437</v>
      </c>
      <c r="C398" s="88" t="s">
        <v>191</v>
      </c>
      <c r="D398" s="88" t="s">
        <v>88</v>
      </c>
    </row>
    <row r="399" spans="1:4" ht="25.5">
      <c r="A399" s="65">
        <f>IF((SUM('Раздел 2'!K59:K59)=SUM('Раздел 2'!Q59:T59)),"","НЕВЕРНО!")</f>
      </c>
      <c r="B399" s="66">
        <v>37437</v>
      </c>
      <c r="C399" s="88" t="s">
        <v>192</v>
      </c>
      <c r="D399" s="88" t="s">
        <v>88</v>
      </c>
    </row>
    <row r="400" spans="1:4" ht="25.5">
      <c r="A400" s="65">
        <f>IF((SUM('Раздел 2'!K60:K60)=SUM('Раздел 2'!Q60:T60)),"","НЕВЕРНО!")</f>
      </c>
      <c r="B400" s="66">
        <v>37437</v>
      </c>
      <c r="C400" s="88" t="s">
        <v>193</v>
      </c>
      <c r="D400" s="88" t="s">
        <v>88</v>
      </c>
    </row>
    <row r="401" spans="1:4" ht="25.5">
      <c r="A401" s="65">
        <f>IF((SUM('Раздел 2'!K61:K61)=SUM('Раздел 2'!Q61:T61)),"","НЕВЕРНО!")</f>
      </c>
      <c r="B401" s="66">
        <v>37437</v>
      </c>
      <c r="C401" s="88" t="s">
        <v>194</v>
      </c>
      <c r="D401" s="88" t="s">
        <v>88</v>
      </c>
    </row>
    <row r="402" spans="1:4" ht="25.5">
      <c r="A402" s="65">
        <f>IF((SUM('Раздел 2'!K62:K62)=SUM('Раздел 2'!Q62:T62)),"","НЕВЕРНО!")</f>
      </c>
      <c r="B402" s="66">
        <v>37437</v>
      </c>
      <c r="C402" s="88" t="s">
        <v>195</v>
      </c>
      <c r="D402" s="88" t="s">
        <v>88</v>
      </c>
    </row>
    <row r="403" spans="1:4" ht="25.5">
      <c r="A403" s="65">
        <f>IF((SUM('Раздел 2'!K63:K63)=SUM('Раздел 2'!Q63:T63)),"","НЕВЕРНО!")</f>
      </c>
      <c r="B403" s="66">
        <v>37437</v>
      </c>
      <c r="C403" s="88" t="s">
        <v>196</v>
      </c>
      <c r="D403" s="88" t="s">
        <v>88</v>
      </c>
    </row>
    <row r="404" spans="1:4" ht="25.5">
      <c r="A404" s="65">
        <f>IF((SUM('Раздел 2'!K64:K64)=SUM('Раздел 2'!Q64:T64)),"","НЕВЕРНО!")</f>
      </c>
      <c r="B404" s="66">
        <v>37437</v>
      </c>
      <c r="C404" s="88" t="s">
        <v>197</v>
      </c>
      <c r="D404" s="88" t="s">
        <v>88</v>
      </c>
    </row>
    <row r="405" spans="1:4" ht="25.5">
      <c r="A405" s="65">
        <f>IF((SUM('Раздел 2'!K65:K65)=SUM('Раздел 2'!Q65:T65)),"","НЕВЕРНО!")</f>
      </c>
      <c r="B405" s="66">
        <v>37437</v>
      </c>
      <c r="C405" s="88" t="s">
        <v>198</v>
      </c>
      <c r="D405" s="88" t="s">
        <v>88</v>
      </c>
    </row>
    <row r="406" spans="1:4" ht="25.5">
      <c r="A406" s="65">
        <f>IF((SUM('Раздел 2'!K66:K66)=SUM('Раздел 2'!Q66:T66)),"","НЕВЕРНО!")</f>
      </c>
      <c r="B406" s="66">
        <v>37437</v>
      </c>
      <c r="C406" s="88" t="s">
        <v>856</v>
      </c>
      <c r="D406" s="88" t="s">
        <v>88</v>
      </c>
    </row>
    <row r="407" spans="1:4" ht="25.5">
      <c r="A407" s="65">
        <f>IF((SUM('Раздел 2'!K67:K67)=SUM('Раздел 2'!Q67:T67)),"","НЕВЕРНО!")</f>
      </c>
      <c r="B407" s="66">
        <v>37437</v>
      </c>
      <c r="C407" s="88" t="s">
        <v>857</v>
      </c>
      <c r="D407" s="88" t="s">
        <v>88</v>
      </c>
    </row>
    <row r="408" spans="1:4" ht="25.5">
      <c r="A408" s="65">
        <f>IF((SUM('Раздел 2'!K68:K68)=SUM('Раздел 2'!Q68:T68)),"","НЕВЕРНО!")</f>
      </c>
      <c r="B408" s="66">
        <v>37437</v>
      </c>
      <c r="C408" s="88" t="s">
        <v>858</v>
      </c>
      <c r="D408" s="88" t="s">
        <v>88</v>
      </c>
    </row>
    <row r="409" spans="1:4" ht="25.5">
      <c r="A409" s="65">
        <f>IF((SUM('Раздел 2'!K69:K69)=SUM('Раздел 2'!Q69:T69)),"","НЕВЕРНО!")</f>
      </c>
      <c r="B409" s="66">
        <v>37437</v>
      </c>
      <c r="C409" s="88" t="s">
        <v>859</v>
      </c>
      <c r="D409" s="88" t="s">
        <v>88</v>
      </c>
    </row>
    <row r="410" spans="1:4" ht="25.5">
      <c r="A410" s="65">
        <f>IF((SUM('Раздел 2'!K70:K70)=SUM('Раздел 2'!Q70:T70)),"","НЕВЕРНО!")</f>
      </c>
      <c r="B410" s="66">
        <v>37437</v>
      </c>
      <c r="C410" s="88" t="s">
        <v>860</v>
      </c>
      <c r="D410" s="88" t="s">
        <v>88</v>
      </c>
    </row>
    <row r="411" spans="1:4" ht="25.5">
      <c r="A411" s="65">
        <f>IF((SUM('Раздел 2'!K71:K71)=SUM('Раздел 2'!Q71:T71)),"","НЕВЕРНО!")</f>
      </c>
      <c r="B411" s="66">
        <v>37437</v>
      </c>
      <c r="C411" s="88" t="s">
        <v>861</v>
      </c>
      <c r="D411" s="88" t="s">
        <v>88</v>
      </c>
    </row>
    <row r="412" spans="1:4" ht="25.5">
      <c r="A412" s="65">
        <f>IF((SUM('Раздел 2'!K72:K72)=SUM('Раздел 2'!Q72:T72)),"","НЕВЕРНО!")</f>
      </c>
      <c r="B412" s="66">
        <v>37437</v>
      </c>
      <c r="C412" s="88" t="s">
        <v>862</v>
      </c>
      <c r="D412" s="88" t="s">
        <v>88</v>
      </c>
    </row>
    <row r="413" spans="1:4" ht="25.5">
      <c r="A413" s="65">
        <f>IF((SUM('Раздел 2'!K73:K73)=SUM('Раздел 2'!Q73:T73)),"","НЕВЕРНО!")</f>
      </c>
      <c r="B413" s="66">
        <v>37437</v>
      </c>
      <c r="C413" s="88" t="s">
        <v>863</v>
      </c>
      <c r="D413" s="88" t="s">
        <v>88</v>
      </c>
    </row>
    <row r="414" spans="1:4" ht="25.5">
      <c r="A414" s="65">
        <f>IF((SUM('Раздел 2'!K74:K74)=SUM('Раздел 2'!Q74:T74)),"","НЕВЕРНО!")</f>
      </c>
      <c r="B414" s="66">
        <v>37437</v>
      </c>
      <c r="C414" s="88" t="s">
        <v>864</v>
      </c>
      <c r="D414" s="88" t="s">
        <v>88</v>
      </c>
    </row>
    <row r="415" spans="1:4" ht="25.5">
      <c r="A415" s="65">
        <f>IF((SUM('Раздел 2'!K75:K75)=SUM('Раздел 2'!Q75:T75)),"","НЕВЕРНО!")</f>
      </c>
      <c r="B415" s="66">
        <v>37437</v>
      </c>
      <c r="C415" s="88" t="s">
        <v>865</v>
      </c>
      <c r="D415" s="88" t="s">
        <v>88</v>
      </c>
    </row>
    <row r="416" spans="1:4" ht="25.5">
      <c r="A416" s="65">
        <f>IF((SUM('Раздел 2'!K76:K76)=SUM('Раздел 2'!Q76:T76)),"","НЕВЕРНО!")</f>
      </c>
      <c r="B416" s="66">
        <v>37437</v>
      </c>
      <c r="C416" s="88" t="s">
        <v>866</v>
      </c>
      <c r="D416" s="88" t="s">
        <v>88</v>
      </c>
    </row>
    <row r="417" spans="1:4" ht="25.5">
      <c r="A417" s="65">
        <f>IF((SUM('Раздел 2'!K77:K77)=SUM('Раздел 2'!Q77:T77)),"","НЕВЕРНО!")</f>
      </c>
      <c r="B417" s="66">
        <v>37437</v>
      </c>
      <c r="C417" s="88" t="s">
        <v>867</v>
      </c>
      <c r="D417" s="88" t="s">
        <v>88</v>
      </c>
    </row>
    <row r="418" spans="1:4" ht="25.5">
      <c r="A418" s="65">
        <f>IF((SUM('Раздел 2'!K78:K78)=SUM('Раздел 2'!Q78:T78)),"","НЕВЕРНО!")</f>
      </c>
      <c r="B418" s="66">
        <v>37437</v>
      </c>
      <c r="C418" s="88" t="s">
        <v>868</v>
      </c>
      <c r="D418" s="88" t="s">
        <v>88</v>
      </c>
    </row>
    <row r="419" spans="1:4" ht="25.5">
      <c r="A419" s="65">
        <f>IF((SUM('Раздел 2'!K79:K79)=SUM('Раздел 2'!Q79:T79)),"","НЕВЕРНО!")</f>
      </c>
      <c r="B419" s="66">
        <v>37437</v>
      </c>
      <c r="C419" s="88" t="s">
        <v>869</v>
      </c>
      <c r="D419" s="88" t="s">
        <v>88</v>
      </c>
    </row>
    <row r="420" spans="1:4" ht="25.5">
      <c r="A420" s="65">
        <f>IF((SUM('Раздел 2'!K80:K80)=SUM('Раздел 2'!Q80:T80)),"","НЕВЕРНО!")</f>
      </c>
      <c r="B420" s="66">
        <v>37437</v>
      </c>
      <c r="C420" s="88" t="s">
        <v>870</v>
      </c>
      <c r="D420" s="88" t="s">
        <v>88</v>
      </c>
    </row>
    <row r="421" spans="1:4" ht="25.5">
      <c r="A421" s="65">
        <f>IF((SUM('Раздел 2'!K81:K81)=SUM('Раздел 2'!Q81:T81)),"","НЕВЕРНО!")</f>
      </c>
      <c r="B421" s="66">
        <v>37437</v>
      </c>
      <c r="C421" s="88" t="s">
        <v>871</v>
      </c>
      <c r="D421" s="88" t="s">
        <v>88</v>
      </c>
    </row>
    <row r="422" spans="1:4" ht="25.5">
      <c r="A422" s="65">
        <f>IF((SUM('Раздел 2'!K82:K82)=SUM('Раздел 2'!Q82:T82)),"","НЕВЕРНО!")</f>
      </c>
      <c r="B422" s="66">
        <v>37437</v>
      </c>
      <c r="C422" s="88" t="s">
        <v>872</v>
      </c>
      <c r="D422" s="88" t="s">
        <v>88</v>
      </c>
    </row>
    <row r="423" spans="1:4" ht="25.5">
      <c r="A423" s="65">
        <f>IF((SUM('Раздел 2'!K5:K5)=SUM('Раздел 2'!Q5:T5)),"","НЕВЕРНО!")</f>
      </c>
      <c r="B423" s="66">
        <v>37437</v>
      </c>
      <c r="C423" s="88" t="s">
        <v>991</v>
      </c>
      <c r="D423" s="88" t="s">
        <v>88</v>
      </c>
    </row>
    <row r="424" spans="1:4" ht="25.5">
      <c r="A424" s="65">
        <f>IF((SUM('Раздел 2'!K6:K6)=SUM('Раздел 2'!Q6:T6)),"","НЕВЕРНО!")</f>
      </c>
      <c r="B424" s="66">
        <v>37437</v>
      </c>
      <c r="C424" s="88" t="s">
        <v>992</v>
      </c>
      <c r="D424" s="88" t="s">
        <v>88</v>
      </c>
    </row>
    <row r="425" spans="1:4" ht="25.5">
      <c r="A425" s="65">
        <f>IF((SUM('Раздел 2'!K7:K7)=SUM('Раздел 2'!Q7:T7)),"","НЕВЕРНО!")</f>
      </c>
      <c r="B425" s="66">
        <v>37437</v>
      </c>
      <c r="C425" s="88" t="s">
        <v>993</v>
      </c>
      <c r="D425" s="88" t="s">
        <v>88</v>
      </c>
    </row>
    <row r="426" spans="1:4" ht="25.5">
      <c r="A426" s="65">
        <f>IF((SUM('Раздел 2'!K5:K5)=SUM('Раздел 2'!U5:V5)+SUM('Раздел 2'!Y5:Y5)),"","НЕВЕРНО!")</f>
      </c>
      <c r="B426" s="66">
        <v>37438</v>
      </c>
      <c r="C426" s="88" t="s">
        <v>873</v>
      </c>
      <c r="D426" s="88" t="s">
        <v>85</v>
      </c>
    </row>
    <row r="427" spans="1:4" ht="25.5">
      <c r="A427" s="65">
        <f>IF((SUM('Раздел 2'!K6:K6)=SUM('Раздел 2'!U6:V6)+SUM('Раздел 2'!Y6:Y6)),"","НЕВЕРНО!")</f>
      </c>
      <c r="B427" s="66">
        <v>37438</v>
      </c>
      <c r="C427" s="88" t="s">
        <v>874</v>
      </c>
      <c r="D427" s="88" t="s">
        <v>85</v>
      </c>
    </row>
    <row r="428" spans="1:4" ht="25.5">
      <c r="A428" s="65">
        <f>IF((SUM('Раздел 2'!K7:K7)=SUM('Раздел 2'!U7:V7)+SUM('Раздел 2'!Y7:Y7)),"","НЕВЕРНО!")</f>
      </c>
      <c r="B428" s="66">
        <v>37438</v>
      </c>
      <c r="C428" s="88" t="s">
        <v>875</v>
      </c>
      <c r="D428" s="88" t="s">
        <v>85</v>
      </c>
    </row>
    <row r="429" spans="1:4" ht="25.5">
      <c r="A429" s="65">
        <f>IF((SUM('Раздел 2'!K8:K8)=SUM('Раздел 2'!U8:V8)+SUM('Раздел 2'!Y8:Y8)),"","НЕВЕРНО!")</f>
      </c>
      <c r="B429" s="66">
        <v>37438</v>
      </c>
      <c r="C429" s="88" t="s">
        <v>876</v>
      </c>
      <c r="D429" s="88" t="s">
        <v>85</v>
      </c>
    </row>
    <row r="430" spans="1:4" ht="25.5">
      <c r="A430" s="65">
        <f>IF((SUM('Раздел 2'!K9:K9)=SUM('Раздел 2'!U9:V9)+SUM('Раздел 2'!Y9:Y9)),"","НЕВЕРНО!")</f>
      </c>
      <c r="B430" s="66">
        <v>37438</v>
      </c>
      <c r="C430" s="88" t="s">
        <v>877</v>
      </c>
      <c r="D430" s="88" t="s">
        <v>85</v>
      </c>
    </row>
    <row r="431" spans="1:4" ht="25.5">
      <c r="A431" s="65">
        <f>IF((SUM('Раздел 2'!K10:K10)=SUM('Раздел 2'!U10:V10)+SUM('Раздел 2'!Y10:Y10)),"","НЕВЕРНО!")</f>
      </c>
      <c r="B431" s="66">
        <v>37438</v>
      </c>
      <c r="C431" s="88" t="s">
        <v>878</v>
      </c>
      <c r="D431" s="88" t="s">
        <v>85</v>
      </c>
    </row>
    <row r="432" spans="1:4" ht="25.5">
      <c r="A432" s="65">
        <f>IF((SUM('Раздел 2'!K11:K11)=SUM('Раздел 2'!U11:V11)+SUM('Раздел 2'!Y11:Y11)),"","НЕВЕРНО!")</f>
      </c>
      <c r="B432" s="66">
        <v>37438</v>
      </c>
      <c r="C432" s="88" t="s">
        <v>879</v>
      </c>
      <c r="D432" s="88" t="s">
        <v>85</v>
      </c>
    </row>
    <row r="433" spans="1:4" ht="25.5">
      <c r="A433" s="65">
        <f>IF((SUM('Раздел 2'!K12:K12)=SUM('Раздел 2'!U12:V12)+SUM('Раздел 2'!Y12:Y12)),"","НЕВЕРНО!")</f>
      </c>
      <c r="B433" s="66">
        <v>37438</v>
      </c>
      <c r="C433" s="88" t="s">
        <v>880</v>
      </c>
      <c r="D433" s="88" t="s">
        <v>85</v>
      </c>
    </row>
    <row r="434" spans="1:4" ht="25.5">
      <c r="A434" s="65">
        <f>IF((SUM('Раздел 2'!K13:K13)=SUM('Раздел 2'!U13:V13)+SUM('Раздел 2'!Y13:Y13)),"","НЕВЕРНО!")</f>
      </c>
      <c r="B434" s="66">
        <v>37438</v>
      </c>
      <c r="C434" s="88" t="s">
        <v>881</v>
      </c>
      <c r="D434" s="88" t="s">
        <v>85</v>
      </c>
    </row>
    <row r="435" spans="1:4" ht="25.5">
      <c r="A435" s="65">
        <f>IF((SUM('Раздел 2'!K14:K14)=SUM('Раздел 2'!U14:V14)+SUM('Раздел 2'!Y14:Y14)),"","НЕВЕРНО!")</f>
      </c>
      <c r="B435" s="66">
        <v>37438</v>
      </c>
      <c r="C435" s="88" t="s">
        <v>882</v>
      </c>
      <c r="D435" s="88" t="s">
        <v>85</v>
      </c>
    </row>
    <row r="436" spans="1:4" ht="25.5">
      <c r="A436" s="65">
        <f>IF((SUM('Раздел 2'!K15:K15)=SUM('Раздел 2'!U15:V15)+SUM('Раздел 2'!Y15:Y15)),"","НЕВЕРНО!")</f>
      </c>
      <c r="B436" s="66">
        <v>37438</v>
      </c>
      <c r="C436" s="88" t="s">
        <v>883</v>
      </c>
      <c r="D436" s="88" t="s">
        <v>85</v>
      </c>
    </row>
    <row r="437" spans="1:4" ht="25.5">
      <c r="A437" s="65">
        <f>IF((SUM('Раздел 2'!K16:K16)=SUM('Раздел 2'!U16:V16)+SUM('Раздел 2'!Y16:Y16)),"","НЕВЕРНО!")</f>
      </c>
      <c r="B437" s="66">
        <v>37438</v>
      </c>
      <c r="C437" s="88" t="s">
        <v>884</v>
      </c>
      <c r="D437" s="88" t="s">
        <v>85</v>
      </c>
    </row>
    <row r="438" spans="1:4" ht="25.5">
      <c r="A438" s="65">
        <f>IF((SUM('Раздел 2'!K17:K17)=SUM('Раздел 2'!U17:V17)+SUM('Раздел 2'!Y17:Y17)),"","НЕВЕРНО!")</f>
      </c>
      <c r="B438" s="66">
        <v>37438</v>
      </c>
      <c r="C438" s="88" t="s">
        <v>885</v>
      </c>
      <c r="D438" s="88" t="s">
        <v>85</v>
      </c>
    </row>
    <row r="439" spans="1:4" ht="25.5">
      <c r="A439" s="65">
        <f>IF((SUM('Раздел 2'!K18:K18)=SUM('Раздел 2'!U18:V18)+SUM('Раздел 2'!Y18:Y18)),"","НЕВЕРНО!")</f>
      </c>
      <c r="B439" s="66">
        <v>37438</v>
      </c>
      <c r="C439" s="88" t="s">
        <v>886</v>
      </c>
      <c r="D439" s="88" t="s">
        <v>85</v>
      </c>
    </row>
    <row r="440" spans="1:4" ht="25.5">
      <c r="A440" s="65">
        <f>IF((SUM('Раздел 2'!K19:K19)=SUM('Раздел 2'!U19:V19)+SUM('Раздел 2'!Y19:Y19)),"","НЕВЕРНО!")</f>
      </c>
      <c r="B440" s="66">
        <v>37438</v>
      </c>
      <c r="C440" s="88" t="s">
        <v>887</v>
      </c>
      <c r="D440" s="88" t="s">
        <v>85</v>
      </c>
    </row>
    <row r="441" spans="1:4" ht="25.5">
      <c r="A441" s="65">
        <f>IF((SUM('Раздел 2'!K20:K20)=SUM('Раздел 2'!U20:V20)+SUM('Раздел 2'!Y20:Y20)),"","НЕВЕРНО!")</f>
      </c>
      <c r="B441" s="66">
        <v>37438</v>
      </c>
      <c r="C441" s="88" t="s">
        <v>888</v>
      </c>
      <c r="D441" s="88" t="s">
        <v>85</v>
      </c>
    </row>
    <row r="442" spans="1:4" ht="25.5">
      <c r="A442" s="65">
        <f>IF((SUM('Раздел 2'!K21:K21)=SUM('Раздел 2'!U21:V21)+SUM('Раздел 2'!Y21:Y21)),"","НЕВЕРНО!")</f>
      </c>
      <c r="B442" s="66">
        <v>37438</v>
      </c>
      <c r="C442" s="88" t="s">
        <v>889</v>
      </c>
      <c r="D442" s="88" t="s">
        <v>85</v>
      </c>
    </row>
    <row r="443" spans="1:4" ht="25.5">
      <c r="A443" s="65">
        <f>IF((SUM('Раздел 2'!K22:K22)=SUM('Раздел 2'!U22:V22)+SUM('Раздел 2'!Y22:Y22)),"","НЕВЕРНО!")</f>
      </c>
      <c r="B443" s="66">
        <v>37438</v>
      </c>
      <c r="C443" s="88" t="s">
        <v>890</v>
      </c>
      <c r="D443" s="88" t="s">
        <v>85</v>
      </c>
    </row>
    <row r="444" spans="1:4" ht="25.5">
      <c r="A444" s="65">
        <f>IF((SUM('Раздел 2'!K23:K23)=SUM('Раздел 2'!U23:V23)+SUM('Раздел 2'!Y23:Y23)),"","НЕВЕРНО!")</f>
      </c>
      <c r="B444" s="66">
        <v>37438</v>
      </c>
      <c r="C444" s="88" t="s">
        <v>891</v>
      </c>
      <c r="D444" s="88" t="s">
        <v>85</v>
      </c>
    </row>
    <row r="445" spans="1:4" ht="25.5">
      <c r="A445" s="65">
        <f>IF((SUM('Раздел 2'!K24:K24)=SUM('Раздел 2'!U24:V24)+SUM('Раздел 2'!Y24:Y24)),"","НЕВЕРНО!")</f>
      </c>
      <c r="B445" s="66">
        <v>37438</v>
      </c>
      <c r="C445" s="88" t="s">
        <v>892</v>
      </c>
      <c r="D445" s="88" t="s">
        <v>85</v>
      </c>
    </row>
    <row r="446" spans="1:4" ht="25.5">
      <c r="A446" s="65">
        <f>IF((SUM('Раздел 2'!K25:K25)=SUM('Раздел 2'!U25:V25)+SUM('Раздел 2'!Y25:Y25)),"","НЕВЕРНО!")</f>
      </c>
      <c r="B446" s="66">
        <v>37438</v>
      </c>
      <c r="C446" s="88" t="s">
        <v>893</v>
      </c>
      <c r="D446" s="88" t="s">
        <v>85</v>
      </c>
    </row>
    <row r="447" spans="1:4" ht="25.5">
      <c r="A447" s="65">
        <f>IF((SUM('Раздел 2'!K26:K26)=SUM('Раздел 2'!U26:V26)+SUM('Раздел 2'!Y26:Y26)),"","НЕВЕРНО!")</f>
      </c>
      <c r="B447" s="66">
        <v>37438</v>
      </c>
      <c r="C447" s="88" t="s">
        <v>894</v>
      </c>
      <c r="D447" s="88" t="s">
        <v>85</v>
      </c>
    </row>
    <row r="448" spans="1:4" ht="25.5">
      <c r="A448" s="65">
        <f>IF((SUM('Раздел 2'!K27:K27)=SUM('Раздел 2'!U27:V27)+SUM('Раздел 2'!Y27:Y27)),"","НЕВЕРНО!")</f>
      </c>
      <c r="B448" s="66">
        <v>37438</v>
      </c>
      <c r="C448" s="88" t="s">
        <v>895</v>
      </c>
      <c r="D448" s="88" t="s">
        <v>85</v>
      </c>
    </row>
    <row r="449" spans="1:4" ht="25.5">
      <c r="A449" s="65">
        <f>IF((SUM('Раздел 2'!K28:K28)=SUM('Раздел 2'!U28:V28)+SUM('Раздел 2'!Y28:Y28)),"","НЕВЕРНО!")</f>
      </c>
      <c r="B449" s="66">
        <v>37438</v>
      </c>
      <c r="C449" s="88" t="s">
        <v>896</v>
      </c>
      <c r="D449" s="88" t="s">
        <v>85</v>
      </c>
    </row>
    <row r="450" spans="1:4" ht="25.5">
      <c r="A450" s="65">
        <f>IF((SUM('Раздел 2'!K29:K29)=SUM('Раздел 2'!U29:V29)+SUM('Раздел 2'!Y29:Y29)),"","НЕВЕРНО!")</f>
      </c>
      <c r="B450" s="66">
        <v>37438</v>
      </c>
      <c r="C450" s="88" t="s">
        <v>229</v>
      </c>
      <c r="D450" s="88" t="s">
        <v>85</v>
      </c>
    </row>
    <row r="451" spans="1:4" ht="25.5">
      <c r="A451" s="65">
        <f>IF((SUM('Раздел 2'!K30:K30)=SUM('Раздел 2'!U30:V30)+SUM('Раздел 2'!Y30:Y30)),"","НЕВЕРНО!")</f>
      </c>
      <c r="B451" s="66">
        <v>37438</v>
      </c>
      <c r="C451" s="88" t="s">
        <v>230</v>
      </c>
      <c r="D451" s="88" t="s">
        <v>85</v>
      </c>
    </row>
    <row r="452" spans="1:4" ht="25.5">
      <c r="A452" s="65">
        <f>IF((SUM('Раздел 2'!K31:K31)=SUM('Раздел 2'!U31:V31)+SUM('Раздел 2'!Y31:Y31)),"","НЕВЕРНО!")</f>
      </c>
      <c r="B452" s="66">
        <v>37438</v>
      </c>
      <c r="C452" s="88" t="s">
        <v>231</v>
      </c>
      <c r="D452" s="88" t="s">
        <v>85</v>
      </c>
    </row>
    <row r="453" spans="1:4" ht="25.5">
      <c r="A453" s="65">
        <f>IF((SUM('Раздел 2'!K32:K32)=SUM('Раздел 2'!U32:V32)+SUM('Раздел 2'!Y32:Y32)),"","НЕВЕРНО!")</f>
      </c>
      <c r="B453" s="66">
        <v>37438</v>
      </c>
      <c r="C453" s="88" t="s">
        <v>232</v>
      </c>
      <c r="D453" s="88" t="s">
        <v>85</v>
      </c>
    </row>
    <row r="454" spans="1:4" ht="25.5">
      <c r="A454" s="65">
        <f>IF((SUM('Раздел 2'!K33:K33)=SUM('Раздел 2'!U33:V33)+SUM('Раздел 2'!Y33:Y33)),"","НЕВЕРНО!")</f>
      </c>
      <c r="B454" s="66">
        <v>37438</v>
      </c>
      <c r="C454" s="88" t="s">
        <v>233</v>
      </c>
      <c r="D454" s="88" t="s">
        <v>85</v>
      </c>
    </row>
    <row r="455" spans="1:4" ht="25.5">
      <c r="A455" s="65">
        <f>IF((SUM('Раздел 2'!K34:K34)=SUM('Раздел 2'!U34:V34)+SUM('Раздел 2'!Y34:Y34)),"","НЕВЕРНО!")</f>
      </c>
      <c r="B455" s="66">
        <v>37438</v>
      </c>
      <c r="C455" s="88" t="s">
        <v>234</v>
      </c>
      <c r="D455" s="88" t="s">
        <v>85</v>
      </c>
    </row>
    <row r="456" spans="1:4" ht="25.5">
      <c r="A456" s="65">
        <f>IF((SUM('Раздел 2'!K35:K35)=SUM('Раздел 2'!U35:V35)+SUM('Раздел 2'!Y35:Y35)),"","НЕВЕРНО!")</f>
      </c>
      <c r="B456" s="66">
        <v>37438</v>
      </c>
      <c r="C456" s="88" t="s">
        <v>235</v>
      </c>
      <c r="D456" s="88" t="s">
        <v>85</v>
      </c>
    </row>
    <row r="457" spans="1:4" ht="25.5">
      <c r="A457" s="65">
        <f>IF((SUM('Раздел 2'!K36:K36)=SUM('Раздел 2'!U36:V36)+SUM('Раздел 2'!Y36:Y36)),"","НЕВЕРНО!")</f>
      </c>
      <c r="B457" s="66">
        <v>37438</v>
      </c>
      <c r="C457" s="88" t="s">
        <v>236</v>
      </c>
      <c r="D457" s="88" t="s">
        <v>85</v>
      </c>
    </row>
    <row r="458" spans="1:4" ht="25.5">
      <c r="A458" s="65">
        <f>IF((SUM('Раздел 2'!K37:K37)=SUM('Раздел 2'!U37:V37)+SUM('Раздел 2'!Y37:Y37)),"","НЕВЕРНО!")</f>
      </c>
      <c r="B458" s="66">
        <v>37438</v>
      </c>
      <c r="C458" s="88" t="s">
        <v>237</v>
      </c>
      <c r="D458" s="88" t="s">
        <v>85</v>
      </c>
    </row>
    <row r="459" spans="1:4" ht="25.5">
      <c r="A459" s="65">
        <f>IF((SUM('Раздел 2'!K38:K38)=SUM('Раздел 2'!U38:V38)+SUM('Раздел 2'!Y38:Y38)),"","НЕВЕРНО!")</f>
      </c>
      <c r="B459" s="66">
        <v>37438</v>
      </c>
      <c r="C459" s="88" t="s">
        <v>238</v>
      </c>
      <c r="D459" s="88" t="s">
        <v>85</v>
      </c>
    </row>
    <row r="460" spans="1:4" ht="25.5">
      <c r="A460" s="65">
        <f>IF((SUM('Раздел 2'!K39:K39)=SUM('Раздел 2'!U39:V39)+SUM('Раздел 2'!Y39:Y39)),"","НЕВЕРНО!")</f>
      </c>
      <c r="B460" s="66">
        <v>37438</v>
      </c>
      <c r="C460" s="88" t="s">
        <v>239</v>
      </c>
      <c r="D460" s="88" t="s">
        <v>85</v>
      </c>
    </row>
    <row r="461" spans="1:4" ht="25.5">
      <c r="A461" s="65">
        <f>IF((SUM('Раздел 2'!K40:K40)=SUM('Раздел 2'!U40:V40)+SUM('Раздел 2'!Y40:Y40)),"","НЕВЕРНО!")</f>
      </c>
      <c r="B461" s="66">
        <v>37438</v>
      </c>
      <c r="C461" s="88" t="s">
        <v>240</v>
      </c>
      <c r="D461" s="88" t="s">
        <v>85</v>
      </c>
    </row>
    <row r="462" spans="1:4" ht="25.5">
      <c r="A462" s="65">
        <f>IF((SUM('Раздел 2'!K41:K41)=SUM('Раздел 2'!U41:V41)+SUM('Раздел 2'!Y41:Y41)),"","НЕВЕРНО!")</f>
      </c>
      <c r="B462" s="66">
        <v>37438</v>
      </c>
      <c r="C462" s="88" t="s">
        <v>241</v>
      </c>
      <c r="D462" s="88" t="s">
        <v>85</v>
      </c>
    </row>
    <row r="463" spans="1:4" ht="25.5">
      <c r="A463" s="65">
        <f>IF((SUM('Раздел 2'!K42:K42)=SUM('Раздел 2'!U42:V42)+SUM('Раздел 2'!Y42:Y42)),"","НЕВЕРНО!")</f>
      </c>
      <c r="B463" s="66">
        <v>37438</v>
      </c>
      <c r="C463" s="88" t="s">
        <v>242</v>
      </c>
      <c r="D463" s="88" t="s">
        <v>85</v>
      </c>
    </row>
    <row r="464" spans="1:4" ht="25.5">
      <c r="A464" s="65">
        <f>IF((SUM('Раздел 2'!K43:K43)=SUM('Раздел 2'!U43:V43)+SUM('Раздел 2'!Y43:Y43)),"","НЕВЕРНО!")</f>
      </c>
      <c r="B464" s="66">
        <v>37438</v>
      </c>
      <c r="C464" s="88" t="s">
        <v>243</v>
      </c>
      <c r="D464" s="88" t="s">
        <v>85</v>
      </c>
    </row>
    <row r="465" spans="1:4" ht="25.5">
      <c r="A465" s="65">
        <f>IF((SUM('Раздел 2'!K44:K44)=SUM('Раздел 2'!U44:V44)+SUM('Раздел 2'!Y44:Y44)),"","НЕВЕРНО!")</f>
      </c>
      <c r="B465" s="66">
        <v>37438</v>
      </c>
      <c r="C465" s="88" t="s">
        <v>244</v>
      </c>
      <c r="D465" s="88" t="s">
        <v>85</v>
      </c>
    </row>
    <row r="466" spans="1:4" ht="25.5">
      <c r="A466" s="65">
        <f>IF((SUM('Раздел 2'!K45:K45)=SUM('Раздел 2'!U45:V45)+SUM('Раздел 2'!Y45:Y45)),"","НЕВЕРНО!")</f>
      </c>
      <c r="B466" s="66">
        <v>37438</v>
      </c>
      <c r="C466" s="88" t="s">
        <v>245</v>
      </c>
      <c r="D466" s="88" t="s">
        <v>85</v>
      </c>
    </row>
    <row r="467" spans="1:4" ht="25.5">
      <c r="A467" s="65">
        <f>IF((SUM('Раздел 2'!K46:K46)=SUM('Раздел 2'!U46:V46)+SUM('Раздел 2'!Y46:Y46)),"","НЕВЕРНО!")</f>
      </c>
      <c r="B467" s="66">
        <v>37438</v>
      </c>
      <c r="C467" s="88" t="s">
        <v>246</v>
      </c>
      <c r="D467" s="88" t="s">
        <v>85</v>
      </c>
    </row>
    <row r="468" spans="1:4" ht="25.5">
      <c r="A468" s="65">
        <f>IF((SUM('Раздел 2'!K47:K47)=SUM('Раздел 2'!U47:V47)+SUM('Раздел 2'!Y47:Y47)),"","НЕВЕРНО!")</f>
      </c>
      <c r="B468" s="66">
        <v>37438</v>
      </c>
      <c r="C468" s="88" t="s">
        <v>247</v>
      </c>
      <c r="D468" s="88" t="s">
        <v>85</v>
      </c>
    </row>
    <row r="469" spans="1:4" ht="25.5">
      <c r="A469" s="65">
        <f>IF((SUM('Раздел 2'!K48:K48)=SUM('Раздел 2'!U48:V48)+SUM('Раздел 2'!Y48:Y48)),"","НЕВЕРНО!")</f>
      </c>
      <c r="B469" s="66">
        <v>37438</v>
      </c>
      <c r="C469" s="88" t="s">
        <v>248</v>
      </c>
      <c r="D469" s="88" t="s">
        <v>85</v>
      </c>
    </row>
    <row r="470" spans="1:4" ht="25.5">
      <c r="A470" s="65">
        <f>IF((SUM('Раздел 2'!K49:K49)=SUM('Раздел 2'!U49:V49)+SUM('Раздел 2'!Y49:Y49)),"","НЕВЕРНО!")</f>
      </c>
      <c r="B470" s="66">
        <v>37438</v>
      </c>
      <c r="C470" s="88" t="s">
        <v>249</v>
      </c>
      <c r="D470" s="88" t="s">
        <v>85</v>
      </c>
    </row>
    <row r="471" spans="1:4" ht="25.5">
      <c r="A471" s="65">
        <f>IF((SUM('Раздел 2'!K50:K50)=SUM('Раздел 2'!U50:V50)+SUM('Раздел 2'!Y50:Y50)),"","НЕВЕРНО!")</f>
      </c>
      <c r="B471" s="66">
        <v>37438</v>
      </c>
      <c r="C471" s="88" t="s">
        <v>250</v>
      </c>
      <c r="D471" s="88" t="s">
        <v>85</v>
      </c>
    </row>
    <row r="472" spans="1:4" ht="25.5">
      <c r="A472" s="65">
        <f>IF((SUM('Раздел 2'!K51:K51)=SUM('Раздел 2'!U51:V51)+SUM('Раздел 2'!Y51:Y51)),"","НЕВЕРНО!")</f>
      </c>
      <c r="B472" s="66">
        <v>37438</v>
      </c>
      <c r="C472" s="88" t="s">
        <v>251</v>
      </c>
      <c r="D472" s="88" t="s">
        <v>85</v>
      </c>
    </row>
    <row r="473" spans="1:4" ht="25.5">
      <c r="A473" s="65">
        <f>IF((SUM('Раздел 2'!K52:K52)=SUM('Раздел 2'!U52:V52)+SUM('Раздел 2'!Y52:Y52)),"","НЕВЕРНО!")</f>
      </c>
      <c r="B473" s="66">
        <v>37438</v>
      </c>
      <c r="C473" s="88" t="s">
        <v>252</v>
      </c>
      <c r="D473" s="88" t="s">
        <v>85</v>
      </c>
    </row>
    <row r="474" spans="1:4" ht="25.5">
      <c r="A474" s="65">
        <f>IF((SUM('Раздел 2'!K53:K53)=SUM('Раздел 2'!U53:V53)+SUM('Раздел 2'!Y53:Y53)),"","НЕВЕРНО!")</f>
      </c>
      <c r="B474" s="66">
        <v>37438</v>
      </c>
      <c r="C474" s="88" t="s">
        <v>253</v>
      </c>
      <c r="D474" s="88" t="s">
        <v>85</v>
      </c>
    </row>
    <row r="475" spans="1:4" ht="25.5">
      <c r="A475" s="65">
        <f>IF((SUM('Раздел 2'!K54:K54)=SUM('Раздел 2'!U54:V54)+SUM('Раздел 2'!Y54:Y54)),"","НЕВЕРНО!")</f>
      </c>
      <c r="B475" s="66">
        <v>37438</v>
      </c>
      <c r="C475" s="88" t="s">
        <v>254</v>
      </c>
      <c r="D475" s="88" t="s">
        <v>85</v>
      </c>
    </row>
    <row r="476" spans="1:4" ht="25.5">
      <c r="A476" s="65">
        <f>IF((SUM('Раздел 2'!K55:K55)=SUM('Раздел 2'!U55:V55)+SUM('Раздел 2'!Y55:Y55)),"","НЕВЕРНО!")</f>
      </c>
      <c r="B476" s="66">
        <v>37438</v>
      </c>
      <c r="C476" s="88" t="s">
        <v>255</v>
      </c>
      <c r="D476" s="88" t="s">
        <v>85</v>
      </c>
    </row>
    <row r="477" spans="1:4" ht="25.5">
      <c r="A477" s="65">
        <f>IF((SUM('Раздел 2'!K56:K56)=SUM('Раздел 2'!U56:V56)+SUM('Раздел 2'!Y56:Y56)),"","НЕВЕРНО!")</f>
      </c>
      <c r="B477" s="66">
        <v>37438</v>
      </c>
      <c r="C477" s="88" t="s">
        <v>256</v>
      </c>
      <c r="D477" s="88" t="s">
        <v>85</v>
      </c>
    </row>
    <row r="478" spans="1:4" ht="25.5">
      <c r="A478" s="65">
        <f>IF((SUM('Раздел 2'!K57:K57)=SUM('Раздел 2'!U57:V57)+SUM('Раздел 2'!Y57:Y57)),"","НЕВЕРНО!")</f>
      </c>
      <c r="B478" s="66">
        <v>37438</v>
      </c>
      <c r="C478" s="88" t="s">
        <v>257</v>
      </c>
      <c r="D478" s="88" t="s">
        <v>85</v>
      </c>
    </row>
    <row r="479" spans="1:4" ht="25.5">
      <c r="A479" s="65">
        <f>IF((SUM('Раздел 2'!K58:K58)=SUM('Раздел 2'!U58:V58)+SUM('Раздел 2'!Y58:Y58)),"","НЕВЕРНО!")</f>
      </c>
      <c r="B479" s="66">
        <v>37438</v>
      </c>
      <c r="C479" s="88" t="s">
        <v>258</v>
      </c>
      <c r="D479" s="88" t="s">
        <v>85</v>
      </c>
    </row>
    <row r="480" spans="1:4" ht="25.5">
      <c r="A480" s="65">
        <f>IF((SUM('Раздел 2'!K59:K59)=SUM('Раздел 2'!U59:V59)+SUM('Раздел 2'!Y59:Y59)),"","НЕВЕРНО!")</f>
      </c>
      <c r="B480" s="66">
        <v>37438</v>
      </c>
      <c r="C480" s="88" t="s">
        <v>259</v>
      </c>
      <c r="D480" s="88" t="s">
        <v>85</v>
      </c>
    </row>
    <row r="481" spans="1:4" ht="25.5">
      <c r="A481" s="65">
        <f>IF((SUM('Раздел 2'!K60:K60)=SUM('Раздел 2'!U60:V60)+SUM('Раздел 2'!Y60:Y60)),"","НЕВЕРНО!")</f>
      </c>
      <c r="B481" s="66">
        <v>37438</v>
      </c>
      <c r="C481" s="88" t="s">
        <v>260</v>
      </c>
      <c r="D481" s="88" t="s">
        <v>85</v>
      </c>
    </row>
    <row r="482" spans="1:4" ht="25.5">
      <c r="A482" s="65">
        <f>IF((SUM('Раздел 2'!K61:K61)=SUM('Раздел 2'!U61:V61)+SUM('Раздел 2'!Y61:Y61)),"","НЕВЕРНО!")</f>
      </c>
      <c r="B482" s="66">
        <v>37438</v>
      </c>
      <c r="C482" s="88" t="s">
        <v>261</v>
      </c>
      <c r="D482" s="88" t="s">
        <v>85</v>
      </c>
    </row>
    <row r="483" spans="1:4" ht="25.5">
      <c r="A483" s="65">
        <f>IF((SUM('Раздел 2'!K62:K62)=SUM('Раздел 2'!U62:V62)+SUM('Раздел 2'!Y62:Y62)),"","НЕВЕРНО!")</f>
      </c>
      <c r="B483" s="66">
        <v>37438</v>
      </c>
      <c r="C483" s="88" t="s">
        <v>262</v>
      </c>
      <c r="D483" s="88" t="s">
        <v>85</v>
      </c>
    </row>
    <row r="484" spans="1:4" ht="25.5">
      <c r="A484" s="65">
        <f>IF((SUM('Раздел 2'!K63:K63)=SUM('Раздел 2'!U63:V63)+SUM('Раздел 2'!Y63:Y63)),"","НЕВЕРНО!")</f>
      </c>
      <c r="B484" s="66">
        <v>37438</v>
      </c>
      <c r="C484" s="88" t="s">
        <v>263</v>
      </c>
      <c r="D484" s="88" t="s">
        <v>85</v>
      </c>
    </row>
    <row r="485" spans="1:4" ht="25.5">
      <c r="A485" s="65">
        <f>IF((SUM('Раздел 2'!K64:K64)=SUM('Раздел 2'!U64:V64)+SUM('Раздел 2'!Y64:Y64)),"","НЕВЕРНО!")</f>
      </c>
      <c r="B485" s="66">
        <v>37438</v>
      </c>
      <c r="C485" s="88" t="s">
        <v>264</v>
      </c>
      <c r="D485" s="88" t="s">
        <v>85</v>
      </c>
    </row>
    <row r="486" spans="1:4" ht="25.5">
      <c r="A486" s="65">
        <f>IF((SUM('Раздел 2'!K65:K65)=SUM('Раздел 2'!U65:V65)+SUM('Раздел 2'!Y65:Y65)),"","НЕВЕРНО!")</f>
      </c>
      <c r="B486" s="66">
        <v>37438</v>
      </c>
      <c r="C486" s="88" t="s">
        <v>265</v>
      </c>
      <c r="D486" s="88" t="s">
        <v>85</v>
      </c>
    </row>
    <row r="487" spans="1:4" ht="25.5">
      <c r="A487" s="65">
        <f>IF((SUM('Раздел 2'!K66:K66)=SUM('Раздел 2'!U66:V66)+SUM('Раздел 2'!Y66:Y66)),"","НЕВЕРНО!")</f>
      </c>
      <c r="B487" s="66">
        <v>37438</v>
      </c>
      <c r="C487" s="88" t="s">
        <v>266</v>
      </c>
      <c r="D487" s="88" t="s">
        <v>85</v>
      </c>
    </row>
    <row r="488" spans="1:4" ht="25.5">
      <c r="A488" s="65">
        <f>IF((SUM('Раздел 2'!K67:K67)=SUM('Раздел 2'!U67:V67)+SUM('Раздел 2'!Y67:Y67)),"","НЕВЕРНО!")</f>
      </c>
      <c r="B488" s="66">
        <v>37438</v>
      </c>
      <c r="C488" s="88" t="s">
        <v>267</v>
      </c>
      <c r="D488" s="88" t="s">
        <v>85</v>
      </c>
    </row>
    <row r="489" spans="1:4" ht="25.5">
      <c r="A489" s="65">
        <f>IF((SUM('Раздел 2'!K68:K68)=SUM('Раздел 2'!U68:V68)+SUM('Раздел 2'!Y68:Y68)),"","НЕВЕРНО!")</f>
      </c>
      <c r="B489" s="66">
        <v>37438</v>
      </c>
      <c r="C489" s="88" t="s">
        <v>268</v>
      </c>
      <c r="D489" s="88" t="s">
        <v>85</v>
      </c>
    </row>
    <row r="490" spans="1:4" ht="25.5">
      <c r="A490" s="65">
        <f>IF((SUM('Раздел 2'!K69:K69)=SUM('Раздел 2'!U69:V69)+SUM('Раздел 2'!Y69:Y69)),"","НЕВЕРНО!")</f>
      </c>
      <c r="B490" s="66">
        <v>37438</v>
      </c>
      <c r="C490" s="88" t="s">
        <v>269</v>
      </c>
      <c r="D490" s="88" t="s">
        <v>85</v>
      </c>
    </row>
    <row r="491" spans="1:4" ht="25.5">
      <c r="A491" s="65">
        <f>IF((SUM('Раздел 2'!K70:K70)=SUM('Раздел 2'!U70:V70)+SUM('Раздел 2'!Y70:Y70)),"","НЕВЕРНО!")</f>
      </c>
      <c r="B491" s="66">
        <v>37438</v>
      </c>
      <c r="C491" s="88" t="s">
        <v>942</v>
      </c>
      <c r="D491" s="88" t="s">
        <v>85</v>
      </c>
    </row>
    <row r="492" spans="1:4" ht="25.5">
      <c r="A492" s="65">
        <f>IF((SUM('Раздел 2'!K71:K71)=SUM('Раздел 2'!U71:V71)+SUM('Раздел 2'!Y71:Y71)),"","НЕВЕРНО!")</f>
      </c>
      <c r="B492" s="66">
        <v>37438</v>
      </c>
      <c r="C492" s="88" t="s">
        <v>943</v>
      </c>
      <c r="D492" s="88" t="s">
        <v>85</v>
      </c>
    </row>
    <row r="493" spans="1:4" ht="25.5">
      <c r="A493" s="65">
        <f>IF((SUM('Раздел 2'!K72:K72)=SUM('Раздел 2'!U72:V72)+SUM('Раздел 2'!Y72:Y72)),"","НЕВЕРНО!")</f>
      </c>
      <c r="B493" s="66">
        <v>37438</v>
      </c>
      <c r="C493" s="88" t="s">
        <v>944</v>
      </c>
      <c r="D493" s="88" t="s">
        <v>85</v>
      </c>
    </row>
    <row r="494" spans="1:4" ht="25.5">
      <c r="A494" s="65">
        <f>IF((SUM('Раздел 2'!K73:K73)=SUM('Раздел 2'!U73:V73)+SUM('Раздел 2'!Y73:Y73)),"","НЕВЕРНО!")</f>
      </c>
      <c r="B494" s="66">
        <v>37438</v>
      </c>
      <c r="C494" s="88" t="s">
        <v>945</v>
      </c>
      <c r="D494" s="88" t="s">
        <v>85</v>
      </c>
    </row>
    <row r="495" spans="1:4" ht="25.5">
      <c r="A495" s="65">
        <f>IF((SUM('Раздел 2'!K74:K74)=SUM('Раздел 2'!U74:V74)+SUM('Раздел 2'!Y74:Y74)),"","НЕВЕРНО!")</f>
      </c>
      <c r="B495" s="66">
        <v>37438</v>
      </c>
      <c r="C495" s="88" t="s">
        <v>946</v>
      </c>
      <c r="D495" s="88" t="s">
        <v>85</v>
      </c>
    </row>
    <row r="496" spans="1:4" ht="25.5">
      <c r="A496" s="65">
        <f>IF((SUM('Раздел 2'!K75:K75)=SUM('Раздел 2'!U75:V75)+SUM('Раздел 2'!Y75:Y75)),"","НЕВЕРНО!")</f>
      </c>
      <c r="B496" s="66">
        <v>37438</v>
      </c>
      <c r="C496" s="88" t="s">
        <v>947</v>
      </c>
      <c r="D496" s="88" t="s">
        <v>85</v>
      </c>
    </row>
    <row r="497" spans="1:4" ht="25.5">
      <c r="A497" s="65">
        <f>IF((SUM('Раздел 2'!K76:K76)=SUM('Раздел 2'!U76:V76)+SUM('Раздел 2'!Y76:Y76)),"","НЕВЕРНО!")</f>
      </c>
      <c r="B497" s="66">
        <v>37438</v>
      </c>
      <c r="C497" s="88" t="s">
        <v>948</v>
      </c>
      <c r="D497" s="88" t="s">
        <v>85</v>
      </c>
    </row>
    <row r="498" spans="1:4" ht="25.5">
      <c r="A498" s="65">
        <f>IF((SUM('Раздел 2'!K77:K77)=SUM('Раздел 2'!U77:V77)+SUM('Раздел 2'!Y77:Y77)),"","НЕВЕРНО!")</f>
      </c>
      <c r="B498" s="66">
        <v>37438</v>
      </c>
      <c r="C498" s="88" t="s">
        <v>949</v>
      </c>
      <c r="D498" s="88" t="s">
        <v>85</v>
      </c>
    </row>
    <row r="499" spans="1:4" ht="25.5">
      <c r="A499" s="65">
        <f>IF((SUM('Раздел 2'!K78:K78)=SUM('Раздел 2'!U78:V78)+SUM('Раздел 2'!Y78:Y78)),"","НЕВЕРНО!")</f>
      </c>
      <c r="B499" s="66">
        <v>37438</v>
      </c>
      <c r="C499" s="88" t="s">
        <v>950</v>
      </c>
      <c r="D499" s="88" t="s">
        <v>85</v>
      </c>
    </row>
    <row r="500" spans="1:4" ht="25.5">
      <c r="A500" s="65">
        <f>IF((SUM('Раздел 2'!K79:K79)=SUM('Раздел 2'!U79:V79)+SUM('Раздел 2'!Y79:Y79)),"","НЕВЕРНО!")</f>
      </c>
      <c r="B500" s="66">
        <v>37438</v>
      </c>
      <c r="C500" s="88" t="s">
        <v>951</v>
      </c>
      <c r="D500" s="88" t="s">
        <v>85</v>
      </c>
    </row>
    <row r="501" spans="1:4" ht="25.5">
      <c r="A501" s="65">
        <f>IF((SUM('Раздел 2'!K80:K80)=SUM('Раздел 2'!U80:V80)+SUM('Раздел 2'!Y80:Y80)),"","НЕВЕРНО!")</f>
      </c>
      <c r="B501" s="66">
        <v>37438</v>
      </c>
      <c r="C501" s="88" t="s">
        <v>952</v>
      </c>
      <c r="D501" s="88" t="s">
        <v>85</v>
      </c>
    </row>
    <row r="502" spans="1:4" ht="25.5">
      <c r="A502" s="65">
        <f>IF((SUM('Раздел 2'!K81:K81)=SUM('Раздел 2'!U81:V81)+SUM('Раздел 2'!Y81:Y81)),"","НЕВЕРНО!")</f>
      </c>
      <c r="B502" s="66">
        <v>37438</v>
      </c>
      <c r="C502" s="88" t="s">
        <v>953</v>
      </c>
      <c r="D502" s="88" t="s">
        <v>85</v>
      </c>
    </row>
    <row r="503" spans="1:4" ht="25.5">
      <c r="A503" s="65">
        <f>IF((SUM('Раздел 2'!K82:K82)=SUM('Раздел 2'!U82:V82)+SUM('Раздел 2'!Y82:Y82)),"","НЕВЕРНО!")</f>
      </c>
      <c r="B503" s="66">
        <v>37438</v>
      </c>
      <c r="C503" s="88" t="s">
        <v>954</v>
      </c>
      <c r="D503" s="88" t="s">
        <v>85</v>
      </c>
    </row>
    <row r="504" spans="1:4" ht="114.75">
      <c r="A504" s="65">
        <f>IF((SUM('Раздел 2'!D70:D70)=SUM('Раздел 2'!D5:D5)+SUM('Раздел 2'!D14:D14)+SUM('Раздел 2'!D16:D16)+SUM('Раздел 2'!D19:D19)+SUM('Раздел 2'!D20:D20)+SUM('Раздел 2'!D23:D23)+SUM('Раздел 2'!D33:D33)+SUM('Раздел 2'!D42:D42)+SUM('Раздел 2'!D45:D45)+SUM('Раздел 2'!D50:D50)+SUM('Раздел 2'!D53:D53)+SUM('Раздел 2'!D56:D56)+SUM('Раздел 2'!D59:D61)+SUM('Раздел 2'!D64:D64)+SUM('Раздел 2'!D66:D66)+SUM('Раздел 2'!D69:D69)),"","НЕВЕРНО!")</f>
      </c>
      <c r="B504" s="66">
        <v>37439</v>
      </c>
      <c r="C504" s="88" t="s">
        <v>957</v>
      </c>
      <c r="D504" s="88" t="s">
        <v>958</v>
      </c>
    </row>
    <row r="505" spans="1:4" ht="114.75">
      <c r="A505" s="65">
        <f>IF((SUM('Раздел 2'!E70:E70)=SUM('Раздел 2'!E5:E5)+SUM('Раздел 2'!E14:E14)+SUM('Раздел 2'!E16:E16)+SUM('Раздел 2'!E19:E19)+SUM('Раздел 2'!E20:E20)+SUM('Раздел 2'!E23:E23)+SUM('Раздел 2'!E33:E33)+SUM('Раздел 2'!E42:E42)+SUM('Раздел 2'!E45:E45)+SUM('Раздел 2'!E50:E50)+SUM('Раздел 2'!E53:E53)+SUM('Раздел 2'!E56:E56)+SUM('Раздел 2'!E59:E61)+SUM('Раздел 2'!E64:E64)+SUM('Раздел 2'!E66:E66)+SUM('Раздел 2'!E69:E69)),"","НЕВЕРНО!")</f>
      </c>
      <c r="B505" s="66">
        <v>37439</v>
      </c>
      <c r="C505" s="88" t="s">
        <v>275</v>
      </c>
      <c r="D505" s="88" t="s">
        <v>958</v>
      </c>
    </row>
    <row r="506" spans="1:4" ht="114.75">
      <c r="A506" s="65">
        <f>IF((SUM('Раздел 2'!F70:F70)=SUM('Раздел 2'!F5:F5)+SUM('Раздел 2'!F14:F14)+SUM('Раздел 2'!F16:F16)+SUM('Раздел 2'!F19:F19)+SUM('Раздел 2'!F20:F20)+SUM('Раздел 2'!F23:F23)+SUM('Раздел 2'!F33:F33)+SUM('Раздел 2'!F42:F42)+SUM('Раздел 2'!F45:F45)+SUM('Раздел 2'!F50:F50)+SUM('Раздел 2'!F53:F53)+SUM('Раздел 2'!F56:F56)+SUM('Раздел 2'!F59:F61)+SUM('Раздел 2'!F64:F64)+SUM('Раздел 2'!F66:F66)+SUM('Раздел 2'!F69:F69)),"","НЕВЕРНО!")</f>
      </c>
      <c r="B506" s="66">
        <v>37439</v>
      </c>
      <c r="C506" s="88" t="s">
        <v>276</v>
      </c>
      <c r="D506" s="88" t="s">
        <v>958</v>
      </c>
    </row>
    <row r="507" spans="1:4" ht="114.75">
      <c r="A507" s="65">
        <f>IF((SUM('Раздел 2'!G70:G70)=SUM('Раздел 2'!G5:G5)+SUM('Раздел 2'!G14:G14)+SUM('Раздел 2'!G16:G16)+SUM('Раздел 2'!G19:G19)+SUM('Раздел 2'!G20:G20)+SUM('Раздел 2'!G23:G23)+SUM('Раздел 2'!G33:G33)+SUM('Раздел 2'!G42:G42)+SUM('Раздел 2'!G45:G45)+SUM('Раздел 2'!G50:G50)+SUM('Раздел 2'!G53:G53)+SUM('Раздел 2'!G56:G56)+SUM('Раздел 2'!G59:G61)+SUM('Раздел 2'!G64:G64)+SUM('Раздел 2'!G66:G66)+SUM('Раздел 2'!G69:G69)),"","НЕВЕРНО!")</f>
      </c>
      <c r="B507" s="66">
        <v>37439</v>
      </c>
      <c r="C507" s="88" t="s">
        <v>277</v>
      </c>
      <c r="D507" s="88" t="s">
        <v>958</v>
      </c>
    </row>
    <row r="508" spans="1:4" ht="114.75">
      <c r="A508" s="65">
        <f>IF((SUM('Раздел 2'!H70:H70)=SUM('Раздел 2'!H5:H5)+SUM('Раздел 2'!H14:H14)+SUM('Раздел 2'!H16:H16)+SUM('Раздел 2'!H19:H19)+SUM('Раздел 2'!H20:H20)+SUM('Раздел 2'!H23:H23)+SUM('Раздел 2'!H33:H33)+SUM('Раздел 2'!H42:H42)+SUM('Раздел 2'!H45:H45)+SUM('Раздел 2'!H50:H50)+SUM('Раздел 2'!H53:H53)+SUM('Раздел 2'!H56:H56)+SUM('Раздел 2'!H59:H61)+SUM('Раздел 2'!H64:H64)+SUM('Раздел 2'!H66:H66)+SUM('Раздел 2'!H69:H69)),"","НЕВЕРНО!")</f>
      </c>
      <c r="B508" s="66">
        <v>37439</v>
      </c>
      <c r="C508" s="88" t="s">
        <v>569</v>
      </c>
      <c r="D508" s="88" t="s">
        <v>958</v>
      </c>
    </row>
    <row r="509" spans="1:4" ht="114.75">
      <c r="A509" s="65">
        <f>IF((SUM('Раздел 2'!I70:I70)=SUM('Раздел 2'!I5:I5)+SUM('Раздел 2'!I14:I14)+SUM('Раздел 2'!I16:I16)+SUM('Раздел 2'!I19:I19)+SUM('Раздел 2'!I20:I20)+SUM('Раздел 2'!I23:I23)+SUM('Раздел 2'!I33:I33)+SUM('Раздел 2'!I42:I42)+SUM('Раздел 2'!I45:I45)+SUM('Раздел 2'!I50:I50)+SUM('Раздел 2'!I53:I53)+SUM('Раздел 2'!I56:I56)+SUM('Раздел 2'!I59:I61)+SUM('Раздел 2'!I64:I64)+SUM('Раздел 2'!I66:I66)+SUM('Раздел 2'!I69:I69)),"","НЕВЕРНО!")</f>
      </c>
      <c r="B509" s="66">
        <v>37439</v>
      </c>
      <c r="C509" s="88" t="s">
        <v>570</v>
      </c>
      <c r="D509" s="88" t="s">
        <v>958</v>
      </c>
    </row>
    <row r="510" spans="1:4" ht="114.75">
      <c r="A510" s="65">
        <f>IF((SUM('Раздел 2'!J70:J70)=SUM('Раздел 2'!J5:J5)+SUM('Раздел 2'!J14:J14)+SUM('Раздел 2'!J16:J16)+SUM('Раздел 2'!J19:J19)+SUM('Раздел 2'!J20:J20)+SUM('Раздел 2'!J23:J23)+SUM('Раздел 2'!J33:J33)+SUM('Раздел 2'!J42:J42)+SUM('Раздел 2'!J45:J45)+SUM('Раздел 2'!J50:J50)+SUM('Раздел 2'!J53:J53)+SUM('Раздел 2'!J56:J56)+SUM('Раздел 2'!J59:J61)+SUM('Раздел 2'!J64:J64)+SUM('Раздел 2'!J66:J66)+SUM('Раздел 2'!J69:J69)),"","НЕВЕРНО!")</f>
      </c>
      <c r="B510" s="66">
        <v>37439</v>
      </c>
      <c r="C510" s="88" t="s">
        <v>571</v>
      </c>
      <c r="D510" s="88" t="s">
        <v>958</v>
      </c>
    </row>
    <row r="511" spans="1:4" ht="114.75">
      <c r="A511" s="65">
        <f>IF((SUM('Раздел 2'!K70:K70)=SUM('Раздел 2'!K5:K5)+SUM('Раздел 2'!K14:K14)+SUM('Раздел 2'!K16:K16)+SUM('Раздел 2'!K19:K19)+SUM('Раздел 2'!K20:K20)+SUM('Раздел 2'!K23:K23)+SUM('Раздел 2'!K33:K33)+SUM('Раздел 2'!K42:K42)+SUM('Раздел 2'!K45:K45)+SUM('Раздел 2'!K50:K50)+SUM('Раздел 2'!K53:K53)+SUM('Раздел 2'!K56:K56)+SUM('Раздел 2'!K59:K61)+SUM('Раздел 2'!K64:K64)+SUM('Раздел 2'!K66:K66)+SUM('Раздел 2'!K69:K69)),"","НЕВЕРНО!")</f>
      </c>
      <c r="B511" s="66">
        <v>37439</v>
      </c>
      <c r="C511" s="88" t="s">
        <v>572</v>
      </c>
      <c r="D511" s="88" t="s">
        <v>958</v>
      </c>
    </row>
    <row r="512" spans="1:4" ht="114.75">
      <c r="A512" s="65">
        <f>IF((SUM('Раздел 2'!L70:L70)=SUM('Раздел 2'!L5:L5)+SUM('Раздел 2'!L14:L14)+SUM('Раздел 2'!L16:L16)+SUM('Раздел 2'!L19:L19)+SUM('Раздел 2'!L20:L20)+SUM('Раздел 2'!L23:L23)+SUM('Раздел 2'!L33:L33)+SUM('Раздел 2'!L42:L42)+SUM('Раздел 2'!L45:L45)+SUM('Раздел 2'!L50:L50)+SUM('Раздел 2'!L53:L53)+SUM('Раздел 2'!L56:L56)+SUM('Раздел 2'!L59:L61)+SUM('Раздел 2'!L64:L64)+SUM('Раздел 2'!L66:L66)+SUM('Раздел 2'!L69:L69)),"","НЕВЕРНО!")</f>
      </c>
      <c r="B512" s="66">
        <v>37439</v>
      </c>
      <c r="C512" s="88" t="s">
        <v>573</v>
      </c>
      <c r="D512" s="88" t="s">
        <v>958</v>
      </c>
    </row>
    <row r="513" spans="1:4" ht="114.75">
      <c r="A513" s="65">
        <f>IF((SUM('Раздел 2'!M70:M70)=SUM('Раздел 2'!M5:M5)+SUM('Раздел 2'!M14:M14)+SUM('Раздел 2'!M16:M16)+SUM('Раздел 2'!M19:M19)+SUM('Раздел 2'!M20:M20)+SUM('Раздел 2'!M23:M23)+SUM('Раздел 2'!M33:M33)+SUM('Раздел 2'!M42:M42)+SUM('Раздел 2'!M45:M45)+SUM('Раздел 2'!M50:M50)+SUM('Раздел 2'!M53:M53)+SUM('Раздел 2'!M56:M56)+SUM('Раздел 2'!M59:M61)+SUM('Раздел 2'!M64:M64)+SUM('Раздел 2'!M66:M66)+SUM('Раздел 2'!M69:M69)),"","НЕВЕРНО!")</f>
      </c>
      <c r="B513" s="66">
        <v>37439</v>
      </c>
      <c r="C513" s="88" t="s">
        <v>585</v>
      </c>
      <c r="D513" s="88" t="s">
        <v>958</v>
      </c>
    </row>
    <row r="514" spans="1:4" ht="114.75">
      <c r="A514" s="65">
        <f>IF((SUM('Раздел 2'!N70:N70)=SUM('Раздел 2'!N5:N5)+SUM('Раздел 2'!N14:N14)+SUM('Раздел 2'!N16:N16)+SUM('Раздел 2'!N19:N19)+SUM('Раздел 2'!N20:N20)+SUM('Раздел 2'!N23:N23)+SUM('Раздел 2'!N33:N33)+SUM('Раздел 2'!N42:N42)+SUM('Раздел 2'!N45:N45)+SUM('Раздел 2'!N50:N50)+SUM('Раздел 2'!N53:N53)+SUM('Раздел 2'!N56:N56)+SUM('Раздел 2'!N59:N61)+SUM('Раздел 2'!N64:N64)+SUM('Раздел 2'!N66:N66)+SUM('Раздел 2'!N69:N69)),"","НЕВЕРНО!")</f>
      </c>
      <c r="B514" s="66">
        <v>37439</v>
      </c>
      <c r="C514" s="88" t="s">
        <v>586</v>
      </c>
      <c r="D514" s="88" t="s">
        <v>958</v>
      </c>
    </row>
    <row r="515" spans="1:4" ht="114.75">
      <c r="A515" s="65">
        <f>IF((SUM('Раздел 2'!O70:O70)=SUM('Раздел 2'!O5:O5)+SUM('Раздел 2'!O14:O14)+SUM('Раздел 2'!O16:O16)+SUM('Раздел 2'!O19:O19)+SUM('Раздел 2'!O20:O20)+SUM('Раздел 2'!O23:O23)+SUM('Раздел 2'!O33:O33)+SUM('Раздел 2'!O42:O42)+SUM('Раздел 2'!O45:O45)+SUM('Раздел 2'!O50:O50)+SUM('Раздел 2'!O53:O53)+SUM('Раздел 2'!O56:O56)+SUM('Раздел 2'!O59:O61)+SUM('Раздел 2'!O64:O64)+SUM('Раздел 2'!O66:O66)+SUM('Раздел 2'!O69:O69)),"","НЕВЕРНО!")</f>
      </c>
      <c r="B515" s="66">
        <v>37439</v>
      </c>
      <c r="C515" s="88" t="s">
        <v>587</v>
      </c>
      <c r="D515" s="88" t="s">
        <v>958</v>
      </c>
    </row>
    <row r="516" spans="1:4" ht="114.75">
      <c r="A516" s="65">
        <f>IF((SUM('Раздел 2'!P70:P70)=SUM('Раздел 2'!P5:P5)+SUM('Раздел 2'!P14:P14)+SUM('Раздел 2'!P16:P16)+SUM('Раздел 2'!P19:P19)+SUM('Раздел 2'!P20:P20)+SUM('Раздел 2'!P23:P23)+SUM('Раздел 2'!P33:P33)+SUM('Раздел 2'!P42:P42)+SUM('Раздел 2'!P45:P45)+SUM('Раздел 2'!P50:P50)+SUM('Раздел 2'!P53:P53)+SUM('Раздел 2'!P56:P56)+SUM('Раздел 2'!P59:P61)+SUM('Раздел 2'!P64:P64)+SUM('Раздел 2'!P66:P66)+SUM('Раздел 2'!P69:P69)),"","НЕВЕРНО!")</f>
      </c>
      <c r="B516" s="66">
        <v>37439</v>
      </c>
      <c r="C516" s="88" t="s">
        <v>588</v>
      </c>
      <c r="D516" s="88" t="s">
        <v>958</v>
      </c>
    </row>
    <row r="517" spans="1:4" ht="114.75">
      <c r="A517" s="65">
        <f>IF((SUM('Раздел 2'!Q70:Q70)=SUM('Раздел 2'!Q5:Q5)+SUM('Раздел 2'!Q14:Q14)+SUM('Раздел 2'!Q16:Q16)+SUM('Раздел 2'!Q19:Q19)+SUM('Раздел 2'!Q20:Q20)+SUM('Раздел 2'!Q23:Q23)+SUM('Раздел 2'!Q33:Q33)+SUM('Раздел 2'!Q42:Q42)+SUM('Раздел 2'!Q45:Q45)+SUM('Раздел 2'!Q50:Q50)+SUM('Раздел 2'!Q53:Q53)+SUM('Раздел 2'!Q56:Q56)+SUM('Раздел 2'!Q59:Q61)+SUM('Раздел 2'!Q64:Q64)+SUM('Раздел 2'!Q66:Q66)+SUM('Раздел 2'!Q69:Q69)),"","НЕВЕРНО!")</f>
      </c>
      <c r="B517" s="66">
        <v>37439</v>
      </c>
      <c r="C517" s="88" t="s">
        <v>589</v>
      </c>
      <c r="D517" s="88" t="s">
        <v>958</v>
      </c>
    </row>
    <row r="518" spans="1:4" ht="114.75">
      <c r="A518" s="65">
        <f>IF((SUM('Раздел 2'!R70:R70)=SUM('Раздел 2'!R5:R5)+SUM('Раздел 2'!R14:R14)+SUM('Раздел 2'!R16:R16)+SUM('Раздел 2'!R19:R19)+SUM('Раздел 2'!R20:R20)+SUM('Раздел 2'!R23:R23)+SUM('Раздел 2'!R33:R33)+SUM('Раздел 2'!R42:R42)+SUM('Раздел 2'!R45:R45)+SUM('Раздел 2'!R50:R50)+SUM('Раздел 2'!R53:R53)+SUM('Раздел 2'!R56:R56)+SUM('Раздел 2'!R59:R61)+SUM('Раздел 2'!R64:R64)+SUM('Раздел 2'!R66:R66)+SUM('Раздел 2'!R69:R69)),"","НЕВЕРНО!")</f>
      </c>
      <c r="B518" s="66">
        <v>37439</v>
      </c>
      <c r="C518" s="88" t="s">
        <v>590</v>
      </c>
      <c r="D518" s="88" t="s">
        <v>958</v>
      </c>
    </row>
    <row r="519" spans="1:4" ht="114.75">
      <c r="A519" s="65">
        <f>IF((SUM('Раздел 2'!S70:S70)=SUM('Раздел 2'!S5:S5)+SUM('Раздел 2'!S14:S14)+SUM('Раздел 2'!S16:S16)+SUM('Раздел 2'!S19:S19)+SUM('Раздел 2'!S20:S20)+SUM('Раздел 2'!S23:S23)+SUM('Раздел 2'!S33:S33)+SUM('Раздел 2'!S42:S42)+SUM('Раздел 2'!S45:S45)+SUM('Раздел 2'!S50:S50)+SUM('Раздел 2'!S53:S53)+SUM('Раздел 2'!S56:S56)+SUM('Раздел 2'!S59:S61)+SUM('Раздел 2'!S64:S64)+SUM('Раздел 2'!S66:S66)+SUM('Раздел 2'!S69:S69)),"","НЕВЕРНО!")</f>
      </c>
      <c r="B519" s="66">
        <v>37439</v>
      </c>
      <c r="C519" s="88" t="s">
        <v>591</v>
      </c>
      <c r="D519" s="88" t="s">
        <v>958</v>
      </c>
    </row>
    <row r="520" spans="1:4" ht="114.75">
      <c r="A520" s="65">
        <f>IF((SUM('Раздел 2'!T70:T70)=SUM('Раздел 2'!T5:T5)+SUM('Раздел 2'!T14:T14)+SUM('Раздел 2'!T16:T16)+SUM('Раздел 2'!T19:T19)+SUM('Раздел 2'!T20:T20)+SUM('Раздел 2'!T23:T23)+SUM('Раздел 2'!T33:T33)+SUM('Раздел 2'!T42:T42)+SUM('Раздел 2'!T45:T45)+SUM('Раздел 2'!T50:T50)+SUM('Раздел 2'!T53:T53)+SUM('Раздел 2'!T56:T56)+SUM('Раздел 2'!T59:T61)+SUM('Раздел 2'!T64:T64)+SUM('Раздел 2'!T66:T66)+SUM('Раздел 2'!T69:T69)),"","НЕВЕРНО!")</f>
      </c>
      <c r="B520" s="66">
        <v>37439</v>
      </c>
      <c r="C520" s="88" t="s">
        <v>576</v>
      </c>
      <c r="D520" s="88" t="s">
        <v>958</v>
      </c>
    </row>
    <row r="521" spans="1:4" ht="114.75">
      <c r="A521" s="65">
        <f>IF((SUM('Раздел 2'!U70:U70)=SUM('Раздел 2'!U5:U5)+SUM('Раздел 2'!U14:U14)+SUM('Раздел 2'!U16:U16)+SUM('Раздел 2'!U19:U19)+SUM('Раздел 2'!U20:U20)+SUM('Раздел 2'!U23:U23)+SUM('Раздел 2'!U33:U33)+SUM('Раздел 2'!U42:U42)+SUM('Раздел 2'!U45:U45)+SUM('Раздел 2'!U50:U50)+SUM('Раздел 2'!U53:U53)+SUM('Раздел 2'!U56:U56)+SUM('Раздел 2'!U59:U61)+SUM('Раздел 2'!U64:U64)+SUM('Раздел 2'!U66:U66)+SUM('Раздел 2'!U69:U69)),"","НЕВЕРНО!")</f>
      </c>
      <c r="B521" s="66">
        <v>37439</v>
      </c>
      <c r="C521" s="88" t="s">
        <v>577</v>
      </c>
      <c r="D521" s="88" t="s">
        <v>958</v>
      </c>
    </row>
    <row r="522" spans="1:4" ht="114.75">
      <c r="A522" s="65">
        <f>IF((SUM('Раздел 2'!V70:V70)=SUM('Раздел 2'!V5:V5)+SUM('Раздел 2'!V14:V14)+SUM('Раздел 2'!V16:V16)+SUM('Раздел 2'!V19:V19)+SUM('Раздел 2'!V20:V20)+SUM('Раздел 2'!V23:V23)+SUM('Раздел 2'!V33:V33)+SUM('Раздел 2'!V42:V42)+SUM('Раздел 2'!V45:V45)+SUM('Раздел 2'!V50:V50)+SUM('Раздел 2'!V53:V53)+SUM('Раздел 2'!V56:V56)+SUM('Раздел 2'!V59:V61)+SUM('Раздел 2'!V64:V64)+SUM('Раздел 2'!V66:V66)+SUM('Раздел 2'!V69:V69)),"","НЕВЕРНО!")</f>
      </c>
      <c r="B522" s="66">
        <v>37439</v>
      </c>
      <c r="C522" s="88" t="s">
        <v>578</v>
      </c>
      <c r="D522" s="88" t="s">
        <v>958</v>
      </c>
    </row>
    <row r="523" spans="1:4" ht="114.75">
      <c r="A523" s="65">
        <f>IF((SUM('Раздел 2'!W70:W70)=SUM('Раздел 2'!W5:W5)+SUM('Раздел 2'!W14:W14)+SUM('Раздел 2'!W16:W16)+SUM('Раздел 2'!W19:W19)+SUM('Раздел 2'!W20:W20)+SUM('Раздел 2'!W23:W23)+SUM('Раздел 2'!W33:W33)+SUM('Раздел 2'!W42:W42)+SUM('Раздел 2'!W45:W45)+SUM('Раздел 2'!W50:W50)+SUM('Раздел 2'!W53:W53)+SUM('Раздел 2'!W56:W56)+SUM('Раздел 2'!W59:W61)+SUM('Раздел 2'!W64:W64)+SUM('Раздел 2'!W66:W66)+SUM('Раздел 2'!W69:W69)),"","НЕВЕРНО!")</f>
      </c>
      <c r="B523" s="66">
        <v>37439</v>
      </c>
      <c r="C523" s="88" t="s">
        <v>678</v>
      </c>
      <c r="D523" s="88" t="s">
        <v>958</v>
      </c>
    </row>
    <row r="524" spans="1:4" ht="114.75">
      <c r="A524" s="65">
        <f>IF((SUM('Раздел 2'!X70:X70)=SUM('Раздел 2'!X5:X5)+SUM('Раздел 2'!X14:X14)+SUM('Раздел 2'!X16:X16)+SUM('Раздел 2'!X19:X19)+SUM('Раздел 2'!X20:X20)+SUM('Раздел 2'!X23:X23)+SUM('Раздел 2'!X33:X33)+SUM('Раздел 2'!X42:X42)+SUM('Раздел 2'!X45:X45)+SUM('Раздел 2'!X50:X50)+SUM('Раздел 2'!X53:X53)+SUM('Раздел 2'!X56:X56)+SUM('Раздел 2'!X59:X61)+SUM('Раздел 2'!X64:X64)+SUM('Раздел 2'!X66:X66)+SUM('Раздел 2'!X69:X69)),"","НЕВЕРНО!")</f>
      </c>
      <c r="B524" s="66">
        <v>37439</v>
      </c>
      <c r="C524" s="88" t="s">
        <v>679</v>
      </c>
      <c r="D524" s="88" t="s">
        <v>958</v>
      </c>
    </row>
    <row r="525" spans="1:4" ht="114.75">
      <c r="A525" s="65">
        <f>IF((SUM('Раздел 2'!Y70:Y70)=SUM('Раздел 2'!Y5:Y5)+SUM('Раздел 2'!Y14:Y14)+SUM('Раздел 2'!Y16:Y16)+SUM('Раздел 2'!Y19:Y19)+SUM('Раздел 2'!Y20:Y20)+SUM('Раздел 2'!Y23:Y23)+SUM('Раздел 2'!Y33:Y33)+SUM('Раздел 2'!Y42:Y42)+SUM('Раздел 2'!Y45:Y45)+SUM('Раздел 2'!Y50:Y50)+SUM('Раздел 2'!Y53:Y53)+SUM('Раздел 2'!Y56:Y56)+SUM('Раздел 2'!Y59:Y61)+SUM('Раздел 2'!Y64:Y64)+SUM('Раздел 2'!Y66:Y66)+SUM('Раздел 2'!Y69:Y69)),"","НЕВЕРНО!")</f>
      </c>
      <c r="B525" s="66">
        <v>37439</v>
      </c>
      <c r="C525" s="88" t="s">
        <v>680</v>
      </c>
      <c r="D525" s="88" t="s">
        <v>958</v>
      </c>
    </row>
    <row r="526" spans="1:4" ht="114.75">
      <c r="A526" s="65">
        <f>IF((SUM('Раздел 2'!Z70:Z70)=SUM('Раздел 2'!Z5:Z5)+SUM('Раздел 2'!Z14:Z14)+SUM('Раздел 2'!Z16:Z16)+SUM('Раздел 2'!Z19:Z19)+SUM('Раздел 2'!Z20:Z20)+SUM('Раздел 2'!Z23:Z23)+SUM('Раздел 2'!Z33:Z33)+SUM('Раздел 2'!Z42:Z42)+SUM('Раздел 2'!Z45:Z45)+SUM('Раздел 2'!Z50:Z50)+SUM('Раздел 2'!Z53:Z53)+SUM('Раздел 2'!Z56:Z56)+SUM('Раздел 2'!Z59:Z61)+SUM('Раздел 2'!Z64:Z64)+SUM('Раздел 2'!Z66:Z66)+SUM('Раздел 2'!Z69:Z69)),"","НЕВЕРНО!")</f>
      </c>
      <c r="B526" s="66">
        <v>37439</v>
      </c>
      <c r="C526" s="88" t="s">
        <v>681</v>
      </c>
      <c r="D526" s="88" t="s">
        <v>958</v>
      </c>
    </row>
    <row r="527" spans="1:4" ht="114.75">
      <c r="A527" s="65">
        <f>IF((SUM('Раздел 2'!AA70:AA70)=SUM('Раздел 2'!AA5:AA5)+SUM('Раздел 2'!AA14:AA14)+SUM('Раздел 2'!AA16:AA16)+SUM('Раздел 2'!AA19:AA19)+SUM('Раздел 2'!AA20:AA20)+SUM('Раздел 2'!AA23:AA23)+SUM('Раздел 2'!AA33:AA33)+SUM('Раздел 2'!AA42:AA42)+SUM('Раздел 2'!AA45:AA45)+SUM('Раздел 2'!AA50:AA50)+SUM('Раздел 2'!AA53:AA53)+SUM('Раздел 2'!AA56:AA56)+SUM('Раздел 2'!AA59:AA61)+SUM('Раздел 2'!AA64:AA64)+SUM('Раздел 2'!AA66:AA66)+SUM('Раздел 2'!AA69:AA69)),"","НЕВЕРНО!")</f>
      </c>
      <c r="B527" s="66">
        <v>37439</v>
      </c>
      <c r="C527" s="88" t="s">
        <v>0</v>
      </c>
      <c r="D527" s="88" t="s">
        <v>958</v>
      </c>
    </row>
    <row r="528" spans="1:4" ht="114.75">
      <c r="A528" s="65">
        <f>IF((SUM('Раздел 2'!AB70:AB70)=SUM('Раздел 2'!AB5:AB5)+SUM('Раздел 2'!AB14:AB14)+SUM('Раздел 2'!AB16:AB16)+SUM('Раздел 2'!AB19:AB19)+SUM('Раздел 2'!AB20:AB20)+SUM('Раздел 2'!AB23:AB23)+SUM('Раздел 2'!AB33:AB33)+SUM('Раздел 2'!AB42:AB42)+SUM('Раздел 2'!AB45:AB45)+SUM('Раздел 2'!AB50:AB50)+SUM('Раздел 2'!AB53:AB53)+SUM('Раздел 2'!AB56:AB56)+SUM('Раздел 2'!AB59:AB61)+SUM('Раздел 2'!AB64:AB64)+SUM('Раздел 2'!AB66:AB66)+SUM('Раздел 2'!AB69:AB69)),"","НЕВЕРНО!")</f>
      </c>
      <c r="B528" s="66">
        <v>37439</v>
      </c>
      <c r="C528" s="88" t="s">
        <v>1</v>
      </c>
      <c r="D528" s="88" t="s">
        <v>958</v>
      </c>
    </row>
    <row r="529" spans="1:4" ht="114.75">
      <c r="A529" s="65">
        <f>IF((SUM('Раздел 2'!AC70:AC70)=SUM('Раздел 2'!AC5:AC5)+SUM('Раздел 2'!AC14:AC14)+SUM('Раздел 2'!AC16:AC16)+SUM('Раздел 2'!AC19:AC19)+SUM('Раздел 2'!AC20:AC20)+SUM('Раздел 2'!AC23:AC23)+SUM('Раздел 2'!AC33:AC33)+SUM('Раздел 2'!AC42:AC42)+SUM('Раздел 2'!AC45:AC45)+SUM('Раздел 2'!AC50:AC50)+SUM('Раздел 2'!AC53:AC53)+SUM('Раздел 2'!AC56:AC56)+SUM('Раздел 2'!AC59:AC61)+SUM('Раздел 2'!AC64:AC64)+SUM('Раздел 2'!AC66:AC66)+SUM('Раздел 2'!AC69:AC69)),"","НЕВЕРНО!")</f>
      </c>
      <c r="B529" s="66">
        <v>37439</v>
      </c>
      <c r="C529" s="88" t="s">
        <v>2</v>
      </c>
      <c r="D529" s="88" t="s">
        <v>958</v>
      </c>
    </row>
    <row r="530" spans="1:4" ht="114.75">
      <c r="A530" s="65">
        <f>IF((SUM('Раздел 2'!AD70:AD70)=SUM('Раздел 2'!AD5:AD5)+SUM('Раздел 2'!AD14:AD14)+SUM('Раздел 2'!AD16:AD16)+SUM('Раздел 2'!AD19:AD19)+SUM('Раздел 2'!AD20:AD20)+SUM('Раздел 2'!AD23:AD23)+SUM('Раздел 2'!AD33:AD33)+SUM('Раздел 2'!AD42:AD42)+SUM('Раздел 2'!AD45:AD45)+SUM('Раздел 2'!AD50:AD50)+SUM('Раздел 2'!AD53:AD53)+SUM('Раздел 2'!AD56:AD56)+SUM('Раздел 2'!AD59:AD61)+SUM('Раздел 2'!AD64:AD64)+SUM('Раздел 2'!AD66:AD66)+SUM('Раздел 2'!AD69:AD69)),"","НЕВЕРНО!")</f>
      </c>
      <c r="B530" s="66">
        <v>37439</v>
      </c>
      <c r="C530" s="88" t="s">
        <v>3</v>
      </c>
      <c r="D530" s="88" t="s">
        <v>958</v>
      </c>
    </row>
    <row r="531" spans="1:4" ht="114.75">
      <c r="A531" s="65">
        <f>IF((SUM('Раздел 2'!AE70:AE70)=SUM('Раздел 2'!AE5:AE5)+SUM('Раздел 2'!AE14:AE14)+SUM('Раздел 2'!AE16:AE16)+SUM('Раздел 2'!AE19:AE19)+SUM('Раздел 2'!AE20:AE20)+SUM('Раздел 2'!AE23:AE23)+SUM('Раздел 2'!AE33:AE33)+SUM('Раздел 2'!AE42:AE42)+SUM('Раздел 2'!AE45:AE45)+SUM('Раздел 2'!AE50:AE50)+SUM('Раздел 2'!AE53:AE53)+SUM('Раздел 2'!AE56:AE56)+SUM('Раздел 2'!AE59:AE61)+SUM('Раздел 2'!AE64:AE64)+SUM('Раздел 2'!AE66:AE66)+SUM('Раздел 2'!AE69:AE69)),"","НЕВЕРНО!")</f>
      </c>
      <c r="B531" s="66">
        <v>37439</v>
      </c>
      <c r="C531" s="88" t="s">
        <v>682</v>
      </c>
      <c r="D531" s="88" t="s">
        <v>958</v>
      </c>
    </row>
    <row r="532" spans="1:4" ht="114.75">
      <c r="A532" s="65">
        <f>IF((SUM('Раздел 2'!AF70:AF70)=SUM('Раздел 2'!AF5:AF5)+SUM('Раздел 2'!AF14:AF14)+SUM('Раздел 2'!AF16:AF16)+SUM('Раздел 2'!AF19:AF19)+SUM('Раздел 2'!AF20:AF20)+SUM('Раздел 2'!AF23:AF23)+SUM('Раздел 2'!AF33:AF33)+SUM('Раздел 2'!AF42:AF42)+SUM('Раздел 2'!AF45:AF45)+SUM('Раздел 2'!AF50:AF50)+SUM('Раздел 2'!AF53:AF53)+SUM('Раздел 2'!AF56:AF56)+SUM('Раздел 2'!AF59:AF61)+SUM('Раздел 2'!AF64:AF64)+SUM('Раздел 2'!AF66:AF66)+SUM('Раздел 2'!AF69:AF69)),"","НЕВЕРНО!")</f>
      </c>
      <c r="B532" s="66">
        <v>37439</v>
      </c>
      <c r="C532" s="88" t="s">
        <v>683</v>
      </c>
      <c r="D532" s="88" t="s">
        <v>958</v>
      </c>
    </row>
    <row r="533" spans="1:4" ht="114.75">
      <c r="A533" s="65">
        <f>IF((SUM('Раздел 2'!AG70:AG70)=SUM('Раздел 2'!AG5:AG5)+SUM('Раздел 2'!AG14:AG14)+SUM('Раздел 2'!AG16:AG16)+SUM('Раздел 2'!AG19:AG19)+SUM('Раздел 2'!AG20:AG20)+SUM('Раздел 2'!AG23:AG23)+SUM('Раздел 2'!AG33:AG33)+SUM('Раздел 2'!AG42:AG42)+SUM('Раздел 2'!AG45:AG45)+SUM('Раздел 2'!AG50:AG50)+SUM('Раздел 2'!AG53:AG53)+SUM('Раздел 2'!AG56:AG56)+SUM('Раздел 2'!AG59:AG61)+SUM('Раздел 2'!AG64:AG64)+SUM('Раздел 2'!AG66:AG66)+SUM('Раздел 2'!AG69:AG69)),"","НЕВЕРНО!")</f>
      </c>
      <c r="B533" s="66">
        <v>37439</v>
      </c>
      <c r="C533" s="88" t="s">
        <v>684</v>
      </c>
      <c r="D533" s="88" t="s">
        <v>958</v>
      </c>
    </row>
    <row r="534" spans="1:4" ht="114.75">
      <c r="A534" s="65">
        <f>IF((SUM('Раздел 2'!AH70:AH70)=SUM('Раздел 2'!AH5:AH5)+SUM('Раздел 2'!AH14:AH14)+SUM('Раздел 2'!AH16:AH16)+SUM('Раздел 2'!AH19:AH19)+SUM('Раздел 2'!AH20:AH20)+SUM('Раздел 2'!AH23:AH23)+SUM('Раздел 2'!AH33:AH33)+SUM('Раздел 2'!AH42:AH42)+SUM('Раздел 2'!AH45:AH45)+SUM('Раздел 2'!AH50:AH50)+SUM('Раздел 2'!AH53:AH53)+SUM('Раздел 2'!AH56:AH56)+SUM('Раздел 2'!AH59:AH61)+SUM('Раздел 2'!AH64:AH64)+SUM('Раздел 2'!AH66:AH66)+SUM('Раздел 2'!AH69:AH69)),"","НЕВЕРНО!")</f>
      </c>
      <c r="B534" s="66">
        <v>37439</v>
      </c>
      <c r="C534" s="88" t="s">
        <v>813</v>
      </c>
      <c r="D534" s="88" t="s">
        <v>958</v>
      </c>
    </row>
    <row r="535" spans="1:4" ht="114.75">
      <c r="A535" s="65">
        <f>IF((SUM('Раздел 2'!AI70:AI70)=SUM('Раздел 2'!AI5:AI5)+SUM('Раздел 2'!AI14:AI14)+SUM('Раздел 2'!AI16:AI16)+SUM('Раздел 2'!AI19:AI19)+SUM('Раздел 2'!AI20:AI20)+SUM('Раздел 2'!AI23:AI23)+SUM('Раздел 2'!AI33:AI33)+SUM('Раздел 2'!AI42:AI42)+SUM('Раздел 2'!AI45:AI45)+SUM('Раздел 2'!AI50:AI50)+SUM('Раздел 2'!AI53:AI53)+SUM('Раздел 2'!AI56:AI56)+SUM('Раздел 2'!AI59:AI61)+SUM('Раздел 2'!AI64:AI64)+SUM('Раздел 2'!AI66:AI66)+SUM('Раздел 2'!AI69:AI69)),"","НЕВЕРНО!")</f>
      </c>
      <c r="B535" s="66">
        <v>37439</v>
      </c>
      <c r="C535" s="88" t="s">
        <v>814</v>
      </c>
      <c r="D535" s="88" t="s">
        <v>958</v>
      </c>
    </row>
    <row r="536" spans="1:4" ht="25.5">
      <c r="A536" s="65">
        <f>IF((SUM('Раздел 2'!K70:K70)=SUM('Раздел 2'!K82:K82)),"","НЕВЕРНО!")</f>
      </c>
      <c r="B536" s="66">
        <v>37440</v>
      </c>
      <c r="C536" s="88" t="s">
        <v>955</v>
      </c>
      <c r="D536" s="88" t="s">
        <v>75</v>
      </c>
    </row>
    <row r="537" spans="1:4" ht="25.5">
      <c r="A537" s="65">
        <f>IF((SUM('Раздел 2'!K82:K82)=SUM('Раздел 2'!D82:D82)),"","НЕВЕРНО!")</f>
      </c>
      <c r="B537" s="66">
        <v>37441</v>
      </c>
      <c r="C537" s="88" t="s">
        <v>956</v>
      </c>
      <c r="D537" s="88" t="s">
        <v>87</v>
      </c>
    </row>
    <row r="538" spans="1:4" ht="12.75">
      <c r="A538" s="65">
        <f>IF((SUM('Раздел 1'!D88:D88)=SUM('Раздел 2'!D82:D82)),"","НЕВЕРНО!")</f>
      </c>
      <c r="B538" s="66">
        <v>37443</v>
      </c>
      <c r="C538" s="88" t="s">
        <v>941</v>
      </c>
      <c r="D538" s="88" t="s">
        <v>701</v>
      </c>
    </row>
    <row r="539" spans="1:4" ht="25.5">
      <c r="A539" s="65">
        <f>IF((SUM('Раздел 1'!E76:E76)=SUM('Раздел 1'!E86:E86)),"","НЕВЕРНО!")</f>
      </c>
      <c r="B539" s="66">
        <v>37444</v>
      </c>
      <c r="C539" s="88" t="s">
        <v>199</v>
      </c>
      <c r="D539" s="88" t="s">
        <v>200</v>
      </c>
    </row>
    <row r="540" spans="1:4" ht="25.5">
      <c r="A540" s="65">
        <f>IF((SUM('Раздел 1'!F76:F76)=SUM('Раздел 1'!F87:F87)),"","НЕВЕРНО!")</f>
      </c>
      <c r="B540" s="66">
        <v>37445</v>
      </c>
      <c r="C540" s="88" t="s">
        <v>201</v>
      </c>
      <c r="D540" s="88" t="s">
        <v>202</v>
      </c>
    </row>
    <row r="541" spans="1:4" ht="25.5">
      <c r="A541" s="65">
        <f>IF((SUM('Раздел 1'!E86:E86)=SUM('Раздел 1'!D86:D86)),"","НЕВЕРНО!")</f>
      </c>
      <c r="B541" s="66">
        <v>37446</v>
      </c>
      <c r="C541" s="88" t="s">
        <v>203</v>
      </c>
      <c r="D541" s="88" t="s">
        <v>204</v>
      </c>
    </row>
    <row r="542" spans="1:4" ht="25.5">
      <c r="A542" s="65">
        <f>IF((SUM('Раздел 1'!F87:F87)=SUM('Раздел 1'!D87:D87)),"","НЕВЕРНО!")</f>
      </c>
      <c r="B542" s="66">
        <v>37447</v>
      </c>
      <c r="C542" s="88" t="s">
        <v>205</v>
      </c>
      <c r="D542" s="88" t="s">
        <v>206</v>
      </c>
    </row>
    <row r="543" spans="1:4" ht="25.5">
      <c r="A543" s="65">
        <f>IF((SUM('Раздел 1'!D11:D11)=SUM('Раздел 2'!D5:D5)),"","НЕВЕРНО!")</f>
      </c>
      <c r="B543" s="66">
        <v>37448</v>
      </c>
      <c r="C543" s="88" t="s">
        <v>207</v>
      </c>
      <c r="D543" s="88" t="s">
        <v>208</v>
      </c>
    </row>
    <row r="544" spans="1:4" ht="25.5">
      <c r="A544" s="65">
        <f>IF((SUM('Раздел 1'!D20:D20)=SUM('Раздел 2'!D14:D14)),"","НЕВЕРНО!")</f>
      </c>
      <c r="B544" s="66">
        <v>37449</v>
      </c>
      <c r="C544" s="88" t="s">
        <v>209</v>
      </c>
      <c r="D544" s="88" t="s">
        <v>210</v>
      </c>
    </row>
    <row r="545" spans="1:4" ht="25.5">
      <c r="A545" s="65">
        <f>IF((SUM('Раздел 1'!D22:D22)=SUM('Раздел 2'!D16:D16)),"","НЕВЕРНО!")</f>
      </c>
      <c r="B545" s="66">
        <v>37450</v>
      </c>
      <c r="C545" s="88" t="s">
        <v>211</v>
      </c>
      <c r="D545" s="88" t="s">
        <v>212</v>
      </c>
    </row>
    <row r="546" spans="1:4" ht="25.5">
      <c r="A546" s="65">
        <f>IF((SUM('Раздел 1'!D25:D25)=SUM('Раздел 2'!D19:D19)),"","НЕВЕРНО!")</f>
      </c>
      <c r="B546" s="66">
        <v>37451</v>
      </c>
      <c r="C546" s="88" t="s">
        <v>213</v>
      </c>
      <c r="D546" s="88" t="s">
        <v>214</v>
      </c>
    </row>
    <row r="547" spans="1:4" ht="25.5">
      <c r="A547" s="65">
        <f>IF((SUM('Раздел 1'!D26:D26)=SUM('Раздел 2'!D20:D20)),"","НЕВЕРНО!")</f>
      </c>
      <c r="B547" s="66">
        <v>37452</v>
      </c>
      <c r="C547" s="88" t="s">
        <v>215</v>
      </c>
      <c r="D547" s="88" t="s">
        <v>216</v>
      </c>
    </row>
    <row r="548" spans="1:4" ht="25.5">
      <c r="A548" s="65">
        <f>IF((SUM('Раздел 1'!D29:D29)=SUM('Раздел 2'!D23:D23)),"","НЕВЕРНО!")</f>
      </c>
      <c r="B548" s="66">
        <v>37453</v>
      </c>
      <c r="C548" s="88" t="s">
        <v>217</v>
      </c>
      <c r="D548" s="88" t="s">
        <v>218</v>
      </c>
    </row>
    <row r="549" spans="1:4" ht="25.5">
      <c r="A549" s="65">
        <f>IF((SUM('Раздел 1'!D39:D39)=SUM('Раздел 2'!D33:D33)),"","НЕВЕРНО!")</f>
      </c>
      <c r="B549" s="66">
        <v>37454</v>
      </c>
      <c r="C549" s="88" t="s">
        <v>219</v>
      </c>
      <c r="D549" s="88" t="s">
        <v>220</v>
      </c>
    </row>
    <row r="550" spans="1:4" ht="38.25">
      <c r="A550" s="65">
        <f>IF((SUM('Раздел 1'!D48:D48)=SUM('Раздел 2'!D42:D42)),"","НЕВЕРНО!")</f>
      </c>
      <c r="B550" s="66">
        <v>37455</v>
      </c>
      <c r="C550" s="88" t="s">
        <v>221</v>
      </c>
      <c r="D550" s="88" t="s">
        <v>222</v>
      </c>
    </row>
    <row r="551" spans="1:4" ht="25.5">
      <c r="A551" s="65">
        <f>IF((SUM('Раздел 1'!D51:D51)=SUM('Раздел 2'!D45:D45)),"","НЕВЕРНО!")</f>
      </c>
      <c r="B551" s="66">
        <v>37456</v>
      </c>
      <c r="C551" s="88" t="s">
        <v>223</v>
      </c>
      <c r="D551" s="88" t="s">
        <v>224</v>
      </c>
    </row>
    <row r="552" spans="1:4" ht="25.5">
      <c r="A552" s="65">
        <f>IF((SUM('Раздел 1'!D56:D56)=SUM('Раздел 2'!D50:D50)),"","НЕВЕРНО!")</f>
      </c>
      <c r="B552" s="66">
        <v>37457</v>
      </c>
      <c r="C552" s="88" t="s">
        <v>225</v>
      </c>
      <c r="D552" s="88" t="s">
        <v>226</v>
      </c>
    </row>
    <row r="553" spans="1:4" ht="25.5">
      <c r="A553" s="65">
        <f>IF((SUM('Раздел 1'!D59:D59)=SUM('Раздел 2'!D53:D53)),"","НЕВЕРНО!")</f>
      </c>
      <c r="B553" s="66">
        <v>37458</v>
      </c>
      <c r="C553" s="88" t="s">
        <v>227</v>
      </c>
      <c r="D553" s="88" t="s">
        <v>228</v>
      </c>
    </row>
    <row r="554" spans="1:4" ht="25.5">
      <c r="A554" s="65">
        <f>IF((SUM('Раздел 1'!D62:D62)=SUM('Раздел 2'!D56:D56)),"","НЕВЕРНО!")</f>
      </c>
      <c r="B554" s="66">
        <v>37459</v>
      </c>
      <c r="C554" s="88" t="s">
        <v>959</v>
      </c>
      <c r="D554" s="88" t="s">
        <v>960</v>
      </c>
    </row>
    <row r="555" spans="1:4" ht="38.25">
      <c r="A555" s="65">
        <f>IF((SUM('Раздел 1'!D65:D65)=SUM('Раздел 2'!D59:D59)),"","НЕВЕРНО!")</f>
      </c>
      <c r="B555" s="66">
        <v>37460</v>
      </c>
      <c r="C555" s="88" t="s">
        <v>961</v>
      </c>
      <c r="D555" s="88" t="s">
        <v>962</v>
      </c>
    </row>
    <row r="556" spans="1:4" ht="25.5">
      <c r="A556" s="65">
        <f>IF((SUM('Раздел 1'!D66:D66)=SUM('Раздел 2'!D60:D60)),"","НЕВЕРНО!")</f>
      </c>
      <c r="B556" s="66">
        <v>37461</v>
      </c>
      <c r="C556" s="88" t="s">
        <v>963</v>
      </c>
      <c r="D556" s="88" t="s">
        <v>964</v>
      </c>
    </row>
    <row r="557" spans="1:4" ht="25.5">
      <c r="A557" s="65">
        <f>IF((SUM('Раздел 1'!D67:D67)=SUM('Раздел 2'!D61:D61)),"","НЕВЕРНО!")</f>
      </c>
      <c r="B557" s="66">
        <v>37462</v>
      </c>
      <c r="C557" s="88" t="s">
        <v>965</v>
      </c>
      <c r="D557" s="88" t="s">
        <v>966</v>
      </c>
    </row>
    <row r="558" spans="1:4" ht="25.5">
      <c r="A558" s="65">
        <f>IF((SUM('Раздел 1'!D70:D70)=SUM('Раздел 2'!D64:D64)),"","НЕВЕРНО!")</f>
      </c>
      <c r="B558" s="66">
        <v>37463</v>
      </c>
      <c r="C558" s="88" t="s">
        <v>967</v>
      </c>
      <c r="D558" s="88" t="s">
        <v>968</v>
      </c>
    </row>
    <row r="559" spans="1:4" ht="25.5">
      <c r="A559" s="65">
        <f>IF((SUM('Раздел 1'!D72:D72)=SUM('Раздел 2'!D66:D66)),"","НЕВЕРНО!")</f>
      </c>
      <c r="B559" s="66">
        <v>37464</v>
      </c>
      <c r="C559" s="88" t="s">
        <v>969</v>
      </c>
      <c r="D559" s="88" t="s">
        <v>970</v>
      </c>
    </row>
    <row r="560" spans="1:4" ht="25.5">
      <c r="A560" s="65">
        <f>IF((SUM('Раздел 1'!D75:D75)=SUM('Раздел 2'!D69:D69)),"","НЕВЕРНО!")</f>
      </c>
      <c r="B560" s="66">
        <v>37465</v>
      </c>
      <c r="C560" s="88" t="s">
        <v>971</v>
      </c>
      <c r="D560" s="88" t="s">
        <v>972</v>
      </c>
    </row>
    <row r="561" spans="1:4" ht="25.5">
      <c r="A561" s="65">
        <f>IF((SUM('Раздел 1'!D76:D76)=SUM('Раздел 2'!D70:D70)),"","НЕВЕРНО!")</f>
      </c>
      <c r="B561" s="66">
        <v>37466</v>
      </c>
      <c r="C561" s="88" t="s">
        <v>687</v>
      </c>
      <c r="D561" s="88" t="s">
        <v>973</v>
      </c>
    </row>
    <row r="562" spans="1:4" ht="25.5">
      <c r="A562" s="65">
        <f>IF((SUM('Раздел 2'!D81:D81)=SUM('Раздел 1'!D87:D87)),"","НЕВЕРНО!")</f>
      </c>
      <c r="B562" s="66">
        <v>37467</v>
      </c>
      <c r="C562" s="88" t="s">
        <v>974</v>
      </c>
      <c r="D562" s="88" t="s">
        <v>975</v>
      </c>
    </row>
    <row r="563" spans="1:4" ht="25.5">
      <c r="A563" s="65">
        <f>IF((SUM('Раздел 2'!D80:D80)=SUM('Раздел 1'!D86:D86)),"","НЕВЕРНО!")</f>
      </c>
      <c r="B563" s="66">
        <v>37468</v>
      </c>
      <c r="C563" s="88" t="s">
        <v>976</v>
      </c>
      <c r="D563" s="88" t="s">
        <v>977</v>
      </c>
    </row>
    <row r="564" spans="1:4" ht="25.5">
      <c r="A564" s="65">
        <f>IF((SUM('Раздел 1'!D78:D78)=SUM('Раздел 2'!D72:D72)),"","НЕВЕРНО!")</f>
      </c>
      <c r="B564" s="66">
        <v>37469</v>
      </c>
      <c r="C564" s="88" t="s">
        <v>978</v>
      </c>
      <c r="D564" s="88" t="s">
        <v>979</v>
      </c>
    </row>
    <row r="565" spans="1:4" ht="25.5">
      <c r="A565" s="65">
        <f>IF((SUM('Раздел 1'!D80:D80)=SUM('Раздел 2'!D74:D74)),"","НЕВЕРНО!")</f>
      </c>
      <c r="B565" s="66">
        <v>37470</v>
      </c>
      <c r="C565" s="88" t="s">
        <v>980</v>
      </c>
      <c r="D565" s="88" t="s">
        <v>981</v>
      </c>
    </row>
    <row r="566" spans="1:4" ht="25.5">
      <c r="A566" s="65">
        <f>IF((SUM('Раздел 1'!D81:D81)=SUM('Раздел 2'!D75:D75)),"","НЕВЕРНО!")</f>
      </c>
      <c r="B566" s="66">
        <v>37471</v>
      </c>
      <c r="C566" s="88" t="s">
        <v>982</v>
      </c>
      <c r="D566" s="88" t="s">
        <v>983</v>
      </c>
    </row>
    <row r="567" spans="1:4" ht="25.5">
      <c r="A567" s="65">
        <f>IF((SUM('Раздел 1'!D82:D82)=SUM('Раздел 2'!D76:D76)),"","НЕВЕРНО!")</f>
      </c>
      <c r="B567" s="66">
        <v>37472</v>
      </c>
      <c r="C567" s="88" t="s">
        <v>984</v>
      </c>
      <c r="D567" s="88" t="s">
        <v>985</v>
      </c>
    </row>
    <row r="568" spans="1:4" ht="38.25">
      <c r="A568" s="65">
        <f>IF((SUM('Раздел 2'!V5:V5)&gt;=SUM('Раздел 2'!W5:X5)),"","НЕВЕРНО!")</f>
      </c>
      <c r="B568" s="66">
        <v>37473</v>
      </c>
      <c r="C568" s="88" t="s">
        <v>986</v>
      </c>
      <c r="D568" s="88" t="s">
        <v>987</v>
      </c>
    </row>
    <row r="569" spans="1:4" ht="38.25">
      <c r="A569" s="65">
        <f>IF((SUM('Раздел 2'!V6:V6)&gt;=SUM('Раздел 2'!W6:X6)),"","НЕВЕРНО!")</f>
      </c>
      <c r="B569" s="66">
        <v>37473</v>
      </c>
      <c r="C569" s="88" t="s">
        <v>988</v>
      </c>
      <c r="D569" s="88" t="s">
        <v>987</v>
      </c>
    </row>
    <row r="570" spans="1:4" ht="38.25">
      <c r="A570" s="65">
        <f>IF((SUM('Раздел 2'!V7:V7)&gt;=SUM('Раздел 2'!W7:X7)),"","НЕВЕРНО!")</f>
      </c>
      <c r="B570" s="66">
        <v>37473</v>
      </c>
      <c r="C570" s="88" t="s">
        <v>132</v>
      </c>
      <c r="D570" s="88" t="s">
        <v>987</v>
      </c>
    </row>
    <row r="571" spans="1:4" ht="38.25">
      <c r="A571" s="65">
        <f>IF((SUM('Раздел 2'!V8:V8)&gt;=SUM('Раздел 2'!W8:X8)),"","НЕВЕРНО!")</f>
      </c>
      <c r="B571" s="66">
        <v>37473</v>
      </c>
      <c r="C571" s="88" t="s">
        <v>133</v>
      </c>
      <c r="D571" s="88" t="s">
        <v>987</v>
      </c>
    </row>
    <row r="572" spans="1:4" ht="38.25">
      <c r="A572" s="65">
        <f>IF((SUM('Раздел 2'!V9:V9)&gt;=SUM('Раздел 2'!W9:X9)),"","НЕВЕРНО!")</f>
      </c>
      <c r="B572" s="66">
        <v>37473</v>
      </c>
      <c r="C572" s="88" t="s">
        <v>134</v>
      </c>
      <c r="D572" s="88" t="s">
        <v>987</v>
      </c>
    </row>
    <row r="573" spans="1:4" ht="38.25">
      <c r="A573" s="65">
        <f>IF((SUM('Раздел 2'!V10:V10)&gt;=SUM('Раздел 2'!W10:X10)),"","НЕВЕРНО!")</f>
      </c>
      <c r="B573" s="66">
        <v>37473</v>
      </c>
      <c r="C573" s="88" t="s">
        <v>135</v>
      </c>
      <c r="D573" s="88" t="s">
        <v>987</v>
      </c>
    </row>
    <row r="574" spans="1:4" ht="38.25">
      <c r="A574" s="65">
        <f>IF((SUM('Раздел 2'!V11:V11)&gt;=SUM('Раздел 2'!W11:X11)),"","НЕВЕРНО!")</f>
      </c>
      <c r="B574" s="66">
        <v>37473</v>
      </c>
      <c r="C574" s="88" t="s">
        <v>136</v>
      </c>
      <c r="D574" s="88" t="s">
        <v>987</v>
      </c>
    </row>
    <row r="575" spans="1:4" ht="38.25">
      <c r="A575" s="65">
        <f>IF((SUM('Раздел 2'!V12:V12)&gt;=SUM('Раздел 2'!W12:X12)),"","НЕВЕРНО!")</f>
      </c>
      <c r="B575" s="66">
        <v>37473</v>
      </c>
      <c r="C575" s="88" t="s">
        <v>137</v>
      </c>
      <c r="D575" s="88" t="s">
        <v>987</v>
      </c>
    </row>
    <row r="576" spans="1:4" ht="38.25">
      <c r="A576" s="65">
        <f>IF((SUM('Раздел 2'!V13:V13)&gt;=SUM('Раздел 2'!W13:X13)),"","НЕВЕРНО!")</f>
      </c>
      <c r="B576" s="66">
        <v>37473</v>
      </c>
      <c r="C576" s="88" t="s">
        <v>138</v>
      </c>
      <c r="D576" s="88" t="s">
        <v>987</v>
      </c>
    </row>
    <row r="577" spans="1:4" ht="38.25">
      <c r="A577" s="65">
        <f>IF((SUM('Раздел 2'!V14:V14)&gt;=SUM('Раздел 2'!W14:X14)),"","НЕВЕРНО!")</f>
      </c>
      <c r="B577" s="66">
        <v>37473</v>
      </c>
      <c r="C577" s="88" t="s">
        <v>139</v>
      </c>
      <c r="D577" s="88" t="s">
        <v>987</v>
      </c>
    </row>
    <row r="578" spans="1:4" ht="38.25">
      <c r="A578" s="65">
        <f>IF((SUM('Раздел 2'!V15:V15)&gt;=SUM('Раздел 2'!W15:X15)),"","НЕВЕРНО!")</f>
      </c>
      <c r="B578" s="66">
        <v>37473</v>
      </c>
      <c r="C578" s="88" t="s">
        <v>140</v>
      </c>
      <c r="D578" s="88" t="s">
        <v>987</v>
      </c>
    </row>
    <row r="579" spans="1:4" ht="38.25">
      <c r="A579" s="65">
        <f>IF((SUM('Раздел 2'!V16:V16)&gt;=SUM('Раздел 2'!W16:X16)),"","НЕВЕРНО!")</f>
      </c>
      <c r="B579" s="66">
        <v>37473</v>
      </c>
      <c r="C579" s="88" t="s">
        <v>141</v>
      </c>
      <c r="D579" s="88" t="s">
        <v>987</v>
      </c>
    </row>
    <row r="580" spans="1:4" ht="38.25">
      <c r="A580" s="65">
        <f>IF((SUM('Раздел 2'!V17:V17)&gt;=SUM('Раздел 2'!W17:X17)),"","НЕВЕРНО!")</f>
      </c>
      <c r="B580" s="66">
        <v>37473</v>
      </c>
      <c r="C580" s="88" t="s">
        <v>142</v>
      </c>
      <c r="D580" s="88" t="s">
        <v>987</v>
      </c>
    </row>
    <row r="581" spans="1:4" ht="38.25">
      <c r="A581" s="65">
        <f>IF((SUM('Раздел 2'!V18:V18)&gt;=SUM('Раздел 2'!W18:X18)),"","НЕВЕРНО!")</f>
      </c>
      <c r="B581" s="66">
        <v>37473</v>
      </c>
      <c r="C581" s="88" t="s">
        <v>143</v>
      </c>
      <c r="D581" s="88" t="s">
        <v>987</v>
      </c>
    </row>
    <row r="582" spans="1:4" ht="38.25">
      <c r="A582" s="65">
        <f>IF((SUM('Раздел 2'!V19:V19)&gt;=SUM('Раздел 2'!W19:X19)),"","НЕВЕРНО!")</f>
      </c>
      <c r="B582" s="66">
        <v>37473</v>
      </c>
      <c r="C582" s="88" t="s">
        <v>144</v>
      </c>
      <c r="D582" s="88" t="s">
        <v>987</v>
      </c>
    </row>
    <row r="583" spans="1:4" ht="38.25">
      <c r="A583" s="65">
        <f>IF((SUM('Раздел 2'!V20:V20)&gt;=SUM('Раздел 2'!W20:X20)),"","НЕВЕРНО!")</f>
      </c>
      <c r="B583" s="66">
        <v>37473</v>
      </c>
      <c r="C583" s="88" t="s">
        <v>145</v>
      </c>
      <c r="D583" s="88" t="s">
        <v>987</v>
      </c>
    </row>
    <row r="584" spans="1:4" ht="38.25">
      <c r="A584" s="65">
        <f>IF((SUM('Раздел 2'!V21:V21)&gt;=SUM('Раздел 2'!W21:X21)),"","НЕВЕРНО!")</f>
      </c>
      <c r="B584" s="66">
        <v>37473</v>
      </c>
      <c r="C584" s="88" t="s">
        <v>146</v>
      </c>
      <c r="D584" s="88" t="s">
        <v>987</v>
      </c>
    </row>
    <row r="585" spans="1:4" ht="38.25">
      <c r="A585" s="65">
        <f>IF((SUM('Раздел 2'!V22:V22)&gt;=SUM('Раздел 2'!W22:X22)),"","НЕВЕРНО!")</f>
      </c>
      <c r="B585" s="66">
        <v>37473</v>
      </c>
      <c r="C585" s="88" t="s">
        <v>147</v>
      </c>
      <c r="D585" s="88" t="s">
        <v>987</v>
      </c>
    </row>
    <row r="586" spans="1:4" ht="38.25">
      <c r="A586" s="65">
        <f>IF((SUM('Раздел 2'!V23:V23)&gt;=SUM('Раздел 2'!W23:X23)),"","НЕВЕРНО!")</f>
      </c>
      <c r="B586" s="66">
        <v>37473</v>
      </c>
      <c r="C586" s="88" t="s">
        <v>148</v>
      </c>
      <c r="D586" s="88" t="s">
        <v>987</v>
      </c>
    </row>
    <row r="587" spans="1:4" ht="38.25">
      <c r="A587" s="65">
        <f>IF((SUM('Раздел 2'!V24:V24)&gt;=SUM('Раздел 2'!W24:X24)),"","НЕВЕРНО!")</f>
      </c>
      <c r="B587" s="66">
        <v>37473</v>
      </c>
      <c r="C587" s="88" t="s">
        <v>149</v>
      </c>
      <c r="D587" s="88" t="s">
        <v>987</v>
      </c>
    </row>
    <row r="588" spans="1:4" ht="38.25">
      <c r="A588" s="65">
        <f>IF((SUM('Раздел 2'!V25:V25)&gt;=SUM('Раздел 2'!W25:X25)),"","НЕВЕРНО!")</f>
      </c>
      <c r="B588" s="66">
        <v>37473</v>
      </c>
      <c r="C588" s="88" t="s">
        <v>150</v>
      </c>
      <c r="D588" s="88" t="s">
        <v>987</v>
      </c>
    </row>
    <row r="589" spans="1:4" ht="38.25">
      <c r="A589" s="65">
        <f>IF((SUM('Раздел 2'!V26:V26)&gt;=SUM('Раздел 2'!W26:X26)),"","НЕВЕРНО!")</f>
      </c>
      <c r="B589" s="66">
        <v>37473</v>
      </c>
      <c r="C589" s="88" t="s">
        <v>151</v>
      </c>
      <c r="D589" s="88" t="s">
        <v>987</v>
      </c>
    </row>
    <row r="590" spans="1:4" ht="38.25">
      <c r="A590" s="65">
        <f>IF((SUM('Раздел 2'!V27:V27)&gt;=SUM('Раздел 2'!W27:X27)),"","НЕВЕРНО!")</f>
      </c>
      <c r="B590" s="66">
        <v>37473</v>
      </c>
      <c r="C590" s="88" t="s">
        <v>152</v>
      </c>
      <c r="D590" s="88" t="s">
        <v>987</v>
      </c>
    </row>
    <row r="591" spans="1:4" ht="38.25">
      <c r="A591" s="65">
        <f>IF((SUM('Раздел 2'!V28:V28)&gt;=SUM('Раздел 2'!W28:X28)),"","НЕВЕРНО!")</f>
      </c>
      <c r="B591" s="66">
        <v>37473</v>
      </c>
      <c r="C591" s="88" t="s">
        <v>153</v>
      </c>
      <c r="D591" s="88" t="s">
        <v>987</v>
      </c>
    </row>
    <row r="592" spans="1:4" ht="38.25">
      <c r="A592" s="65">
        <f>IF((SUM('Раздел 2'!V29:V29)&gt;=SUM('Раздел 2'!W29:X29)),"","НЕВЕРНО!")</f>
      </c>
      <c r="B592" s="66">
        <v>37473</v>
      </c>
      <c r="C592" s="88" t="s">
        <v>154</v>
      </c>
      <c r="D592" s="88" t="s">
        <v>987</v>
      </c>
    </row>
    <row r="593" spans="1:4" ht="38.25">
      <c r="A593" s="65">
        <f>IF((SUM('Раздел 2'!V30:V30)&gt;=SUM('Раздел 2'!W30:X30)),"","НЕВЕРНО!")</f>
      </c>
      <c r="B593" s="66">
        <v>37473</v>
      </c>
      <c r="C593" s="88" t="s">
        <v>155</v>
      </c>
      <c r="D593" s="88" t="s">
        <v>987</v>
      </c>
    </row>
    <row r="594" spans="1:4" ht="38.25">
      <c r="A594" s="65">
        <f>IF((SUM('Раздел 2'!V31:V31)&gt;=SUM('Раздел 2'!W31:X31)),"","НЕВЕРНО!")</f>
      </c>
      <c r="B594" s="66">
        <v>37473</v>
      </c>
      <c r="C594" s="88" t="s">
        <v>156</v>
      </c>
      <c r="D594" s="88" t="s">
        <v>987</v>
      </c>
    </row>
    <row r="595" spans="1:4" ht="38.25">
      <c r="A595" s="65">
        <f>IF((SUM('Раздел 2'!V32:V32)&gt;=SUM('Раздел 2'!W32:X32)),"","НЕВЕРНО!")</f>
      </c>
      <c r="B595" s="66">
        <v>37473</v>
      </c>
      <c r="C595" s="88" t="s">
        <v>157</v>
      </c>
      <c r="D595" s="88" t="s">
        <v>987</v>
      </c>
    </row>
    <row r="596" spans="1:4" ht="38.25">
      <c r="A596" s="65">
        <f>IF((SUM('Раздел 2'!V33:V33)&gt;=SUM('Раздел 2'!W33:X33)),"","НЕВЕРНО!")</f>
      </c>
      <c r="B596" s="66">
        <v>37473</v>
      </c>
      <c r="C596" s="88" t="s">
        <v>158</v>
      </c>
      <c r="D596" s="88" t="s">
        <v>987</v>
      </c>
    </row>
    <row r="597" spans="1:4" ht="38.25">
      <c r="A597" s="65">
        <f>IF((SUM('Раздел 2'!V34:V34)&gt;=SUM('Раздел 2'!W34:X34)),"","НЕВЕРНО!")</f>
      </c>
      <c r="B597" s="66">
        <v>37473</v>
      </c>
      <c r="C597" s="88" t="s">
        <v>159</v>
      </c>
      <c r="D597" s="88" t="s">
        <v>987</v>
      </c>
    </row>
    <row r="598" spans="1:4" ht="38.25">
      <c r="A598" s="65">
        <f>IF((SUM('Раздел 2'!V35:V35)&gt;=SUM('Раздел 2'!W35:X35)),"","НЕВЕРНО!")</f>
      </c>
      <c r="B598" s="66">
        <v>37473</v>
      </c>
      <c r="C598" s="88" t="s">
        <v>160</v>
      </c>
      <c r="D598" s="88" t="s">
        <v>987</v>
      </c>
    </row>
    <row r="599" spans="1:4" ht="38.25">
      <c r="A599" s="65">
        <f>IF((SUM('Раздел 2'!V36:V36)&gt;=SUM('Раздел 2'!W36:X36)),"","НЕВЕРНО!")</f>
      </c>
      <c r="B599" s="66">
        <v>37473</v>
      </c>
      <c r="C599" s="88" t="s">
        <v>161</v>
      </c>
      <c r="D599" s="88" t="s">
        <v>987</v>
      </c>
    </row>
    <row r="600" spans="1:4" ht="38.25">
      <c r="A600" s="65">
        <f>IF((SUM('Раздел 2'!V37:V37)&gt;=SUM('Раздел 2'!W37:X37)),"","НЕВЕРНО!")</f>
      </c>
      <c r="B600" s="66">
        <v>37473</v>
      </c>
      <c r="C600" s="88" t="s">
        <v>162</v>
      </c>
      <c r="D600" s="88" t="s">
        <v>987</v>
      </c>
    </row>
    <row r="601" spans="1:4" ht="38.25">
      <c r="A601" s="65">
        <f>IF((SUM('Раздел 2'!V38:V38)&gt;=SUM('Раздел 2'!W38:X38)),"","НЕВЕРНО!")</f>
      </c>
      <c r="B601" s="66">
        <v>37473</v>
      </c>
      <c r="C601" s="88" t="s">
        <v>163</v>
      </c>
      <c r="D601" s="88" t="s">
        <v>987</v>
      </c>
    </row>
    <row r="602" spans="1:4" ht="38.25">
      <c r="A602" s="65">
        <f>IF((SUM('Раздел 2'!V39:V39)&gt;=SUM('Раздел 2'!W39:X39)),"","НЕВЕРНО!")</f>
      </c>
      <c r="B602" s="66">
        <v>37473</v>
      </c>
      <c r="C602" s="88" t="s">
        <v>164</v>
      </c>
      <c r="D602" s="88" t="s">
        <v>987</v>
      </c>
    </row>
    <row r="603" spans="1:4" ht="38.25">
      <c r="A603" s="65">
        <f>IF((SUM('Раздел 2'!V40:V40)&gt;=SUM('Раздел 2'!W40:X40)),"","НЕВЕРНО!")</f>
      </c>
      <c r="B603" s="66">
        <v>37473</v>
      </c>
      <c r="C603" s="88" t="s">
        <v>165</v>
      </c>
      <c r="D603" s="88" t="s">
        <v>987</v>
      </c>
    </row>
    <row r="604" spans="1:4" ht="38.25">
      <c r="A604" s="65">
        <f>IF((SUM('Раздел 2'!V41:V41)&gt;=SUM('Раздел 2'!W41:X41)),"","НЕВЕРНО!")</f>
      </c>
      <c r="B604" s="66">
        <v>37473</v>
      </c>
      <c r="C604" s="88" t="s">
        <v>166</v>
      </c>
      <c r="D604" s="88" t="s">
        <v>987</v>
      </c>
    </row>
    <row r="605" spans="1:4" ht="38.25">
      <c r="A605" s="65">
        <f>IF((SUM('Раздел 2'!V42:V42)&gt;=SUM('Раздел 2'!W42:X42)),"","НЕВЕРНО!")</f>
      </c>
      <c r="B605" s="66">
        <v>37473</v>
      </c>
      <c r="C605" s="88" t="s">
        <v>167</v>
      </c>
      <c r="D605" s="88" t="s">
        <v>987</v>
      </c>
    </row>
    <row r="606" spans="1:4" ht="38.25">
      <c r="A606" s="65">
        <f>IF((SUM('Раздел 2'!V43:V43)&gt;=SUM('Раздел 2'!W43:X43)),"","НЕВЕРНО!")</f>
      </c>
      <c r="B606" s="66">
        <v>37473</v>
      </c>
      <c r="C606" s="88" t="s">
        <v>168</v>
      </c>
      <c r="D606" s="88" t="s">
        <v>987</v>
      </c>
    </row>
    <row r="607" spans="1:4" ht="38.25">
      <c r="A607" s="65">
        <f>IF((SUM('Раздел 2'!V44:V44)&gt;=SUM('Раздел 2'!W44:X44)),"","НЕВЕРНО!")</f>
      </c>
      <c r="B607" s="66">
        <v>37473</v>
      </c>
      <c r="C607" s="88" t="s">
        <v>169</v>
      </c>
      <c r="D607" s="88" t="s">
        <v>987</v>
      </c>
    </row>
    <row r="608" spans="1:4" ht="38.25">
      <c r="A608" s="65">
        <f>IF((SUM('Раздел 2'!V45:V45)&gt;=SUM('Раздел 2'!W45:X45)),"","НЕВЕРНО!")</f>
      </c>
      <c r="B608" s="66">
        <v>37473</v>
      </c>
      <c r="C608" s="88" t="s">
        <v>170</v>
      </c>
      <c r="D608" s="88" t="s">
        <v>987</v>
      </c>
    </row>
    <row r="609" spans="1:4" ht="38.25">
      <c r="A609" s="65">
        <f>IF((SUM('Раздел 2'!V46:V46)&gt;=SUM('Раздел 2'!W46:X46)),"","НЕВЕРНО!")</f>
      </c>
      <c r="B609" s="66">
        <v>37473</v>
      </c>
      <c r="C609" s="88" t="s">
        <v>171</v>
      </c>
      <c r="D609" s="88" t="s">
        <v>987</v>
      </c>
    </row>
    <row r="610" spans="1:4" ht="38.25">
      <c r="A610" s="65">
        <f>IF((SUM('Раздел 2'!V47:V47)&gt;=SUM('Раздел 2'!W47:X47)),"","НЕВЕРНО!")</f>
      </c>
      <c r="B610" s="66">
        <v>37473</v>
      </c>
      <c r="C610" s="88" t="s">
        <v>172</v>
      </c>
      <c r="D610" s="88" t="s">
        <v>987</v>
      </c>
    </row>
    <row r="611" spans="1:4" ht="38.25">
      <c r="A611" s="65">
        <f>IF((SUM('Раздел 2'!V48:V48)&gt;=SUM('Раздел 2'!W48:X48)),"","НЕВЕРНО!")</f>
      </c>
      <c r="B611" s="66">
        <v>37473</v>
      </c>
      <c r="C611" s="88" t="s">
        <v>173</v>
      </c>
      <c r="D611" s="88" t="s">
        <v>987</v>
      </c>
    </row>
    <row r="612" spans="1:4" ht="38.25">
      <c r="A612" s="65">
        <f>IF((SUM('Раздел 2'!V49:V49)&gt;=SUM('Раздел 2'!W49:X49)),"","НЕВЕРНО!")</f>
      </c>
      <c r="B612" s="66">
        <v>37473</v>
      </c>
      <c r="C612" s="88" t="s">
        <v>174</v>
      </c>
      <c r="D612" s="88" t="s">
        <v>987</v>
      </c>
    </row>
    <row r="613" spans="1:4" ht="38.25">
      <c r="A613" s="65">
        <f>IF((SUM('Раздел 2'!V50:V50)&gt;=SUM('Раздел 2'!W50:X50)),"","НЕВЕРНО!")</f>
      </c>
      <c r="B613" s="66">
        <v>37473</v>
      </c>
      <c r="C613" s="88" t="s">
        <v>175</v>
      </c>
      <c r="D613" s="88" t="s">
        <v>987</v>
      </c>
    </row>
    <row r="614" spans="1:4" ht="38.25">
      <c r="A614" s="65">
        <f>IF((SUM('Раздел 2'!V51:V51)&gt;=SUM('Раздел 2'!W51:X51)),"","НЕВЕРНО!")</f>
      </c>
      <c r="B614" s="66">
        <v>37473</v>
      </c>
      <c r="C614" s="88" t="s">
        <v>176</v>
      </c>
      <c r="D614" s="88" t="s">
        <v>987</v>
      </c>
    </row>
    <row r="615" spans="1:4" ht="38.25">
      <c r="A615" s="65">
        <f>IF((SUM('Раздел 2'!V52:V52)&gt;=SUM('Раздел 2'!W52:X52)),"","НЕВЕРНО!")</f>
      </c>
      <c r="B615" s="66">
        <v>37473</v>
      </c>
      <c r="C615" s="88" t="s">
        <v>177</v>
      </c>
      <c r="D615" s="88" t="s">
        <v>987</v>
      </c>
    </row>
    <row r="616" spans="1:4" ht="38.25">
      <c r="A616" s="65">
        <f>IF((SUM('Раздел 2'!V53:V53)&gt;=SUM('Раздел 2'!W53:X53)),"","НЕВЕРНО!")</f>
      </c>
      <c r="B616" s="66">
        <v>37473</v>
      </c>
      <c r="C616" s="88" t="s">
        <v>178</v>
      </c>
      <c r="D616" s="88" t="s">
        <v>987</v>
      </c>
    </row>
    <row r="617" spans="1:4" ht="38.25">
      <c r="A617" s="65">
        <f>IF((SUM('Раздел 2'!V54:V54)&gt;=SUM('Раздел 2'!W54:X54)),"","НЕВЕРНО!")</f>
      </c>
      <c r="B617" s="66">
        <v>37473</v>
      </c>
      <c r="C617" s="88" t="s">
        <v>179</v>
      </c>
      <c r="D617" s="88" t="s">
        <v>987</v>
      </c>
    </row>
    <row r="618" spans="1:4" ht="38.25">
      <c r="A618" s="65">
        <f>IF((SUM('Раздел 2'!V55:V55)&gt;=SUM('Раздел 2'!W55:X55)),"","НЕВЕРНО!")</f>
      </c>
      <c r="B618" s="66">
        <v>37473</v>
      </c>
      <c r="C618" s="88" t="s">
        <v>180</v>
      </c>
      <c r="D618" s="88" t="s">
        <v>987</v>
      </c>
    </row>
    <row r="619" spans="1:4" ht="38.25">
      <c r="A619" s="65">
        <f>IF((SUM('Раздел 2'!V56:V56)&gt;=SUM('Раздел 2'!W56:X56)),"","НЕВЕРНО!")</f>
      </c>
      <c r="B619" s="66">
        <v>37473</v>
      </c>
      <c r="C619" s="88" t="s">
        <v>181</v>
      </c>
      <c r="D619" s="88" t="s">
        <v>987</v>
      </c>
    </row>
    <row r="620" spans="1:4" ht="38.25">
      <c r="A620" s="65">
        <f>IF((SUM('Раздел 2'!V57:V57)&gt;=SUM('Раздел 2'!W57:X57)),"","НЕВЕРНО!")</f>
      </c>
      <c r="B620" s="66">
        <v>37473</v>
      </c>
      <c r="C620" s="88" t="s">
        <v>182</v>
      </c>
      <c r="D620" s="88" t="s">
        <v>987</v>
      </c>
    </row>
    <row r="621" spans="1:4" ht="38.25">
      <c r="A621" s="65">
        <f>IF((SUM('Раздел 2'!V58:V58)&gt;=SUM('Раздел 2'!W58:X58)),"","НЕВЕРНО!")</f>
      </c>
      <c r="B621" s="66">
        <v>37473</v>
      </c>
      <c r="C621" s="88" t="s">
        <v>183</v>
      </c>
      <c r="D621" s="88" t="s">
        <v>987</v>
      </c>
    </row>
    <row r="622" spans="1:4" ht="38.25">
      <c r="A622" s="65">
        <f>IF((SUM('Раздел 2'!V59:V59)&gt;=SUM('Раздел 2'!W59:X59)),"","НЕВЕРНО!")</f>
      </c>
      <c r="B622" s="66">
        <v>37473</v>
      </c>
      <c r="C622" s="88" t="s">
        <v>184</v>
      </c>
      <c r="D622" s="88" t="s">
        <v>987</v>
      </c>
    </row>
    <row r="623" spans="1:4" ht="38.25">
      <c r="A623" s="65">
        <f>IF((SUM('Раздел 2'!V60:V60)&gt;=SUM('Раздел 2'!W60:X60)),"","НЕВЕРНО!")</f>
      </c>
      <c r="B623" s="66">
        <v>37473</v>
      </c>
      <c r="C623" s="88" t="s">
        <v>185</v>
      </c>
      <c r="D623" s="88" t="s">
        <v>987</v>
      </c>
    </row>
    <row r="624" spans="1:4" ht="38.25">
      <c r="A624" s="65">
        <f>IF((SUM('Раздел 2'!V61:V61)&gt;=SUM('Раздел 2'!W61:X61)),"","НЕВЕРНО!")</f>
      </c>
      <c r="B624" s="66">
        <v>37473</v>
      </c>
      <c r="C624" s="88" t="s">
        <v>186</v>
      </c>
      <c r="D624" s="88" t="s">
        <v>987</v>
      </c>
    </row>
    <row r="625" spans="1:4" ht="38.25">
      <c r="A625" s="65">
        <f>IF((SUM('Раздел 2'!V62:V62)&gt;=SUM('Раздел 2'!W62:X62)),"","НЕВЕРНО!")</f>
      </c>
      <c r="B625" s="66">
        <v>37473</v>
      </c>
      <c r="C625" s="88" t="s">
        <v>187</v>
      </c>
      <c r="D625" s="88" t="s">
        <v>987</v>
      </c>
    </row>
    <row r="626" spans="1:4" ht="38.25">
      <c r="A626" s="65">
        <f>IF((SUM('Раздел 2'!V63:V63)&gt;=SUM('Раздел 2'!W63:X63)),"","НЕВЕРНО!")</f>
      </c>
      <c r="B626" s="66">
        <v>37473</v>
      </c>
      <c r="C626" s="88" t="s">
        <v>897</v>
      </c>
      <c r="D626" s="88" t="s">
        <v>987</v>
      </c>
    </row>
    <row r="627" spans="1:4" ht="38.25">
      <c r="A627" s="65">
        <f>IF((SUM('Раздел 2'!V64:V64)&gt;=SUM('Раздел 2'!W64:X64)),"","НЕВЕРНО!")</f>
      </c>
      <c r="B627" s="66">
        <v>37473</v>
      </c>
      <c r="C627" s="88" t="s">
        <v>898</v>
      </c>
      <c r="D627" s="88" t="s">
        <v>987</v>
      </c>
    </row>
    <row r="628" spans="1:4" ht="38.25">
      <c r="A628" s="65">
        <f>IF((SUM('Раздел 2'!V65:V65)&gt;=SUM('Раздел 2'!W65:X65)),"","НЕВЕРНО!")</f>
      </c>
      <c r="B628" s="66">
        <v>37473</v>
      </c>
      <c r="C628" s="88" t="s">
        <v>899</v>
      </c>
      <c r="D628" s="88" t="s">
        <v>987</v>
      </c>
    </row>
    <row r="629" spans="1:4" ht="38.25">
      <c r="A629" s="65">
        <f>IF((SUM('Раздел 2'!V66:V66)&gt;=SUM('Раздел 2'!W66:X66)),"","НЕВЕРНО!")</f>
      </c>
      <c r="B629" s="66">
        <v>37473</v>
      </c>
      <c r="C629" s="88" t="s">
        <v>900</v>
      </c>
      <c r="D629" s="88" t="s">
        <v>987</v>
      </c>
    </row>
    <row r="630" spans="1:4" ht="38.25">
      <c r="A630" s="65">
        <f>IF((SUM('Раздел 2'!V67:V67)&gt;=SUM('Раздел 2'!W67:X67)),"","НЕВЕРНО!")</f>
      </c>
      <c r="B630" s="66">
        <v>37473</v>
      </c>
      <c r="C630" s="88" t="s">
        <v>901</v>
      </c>
      <c r="D630" s="88" t="s">
        <v>987</v>
      </c>
    </row>
    <row r="631" spans="1:4" ht="38.25">
      <c r="A631" s="65">
        <f>IF((SUM('Раздел 2'!V68:V68)&gt;=SUM('Раздел 2'!W68:X68)),"","НЕВЕРНО!")</f>
      </c>
      <c r="B631" s="66">
        <v>37473</v>
      </c>
      <c r="C631" s="88" t="s">
        <v>902</v>
      </c>
      <c r="D631" s="88" t="s">
        <v>987</v>
      </c>
    </row>
    <row r="632" spans="1:4" ht="38.25">
      <c r="A632" s="65">
        <f>IF((SUM('Раздел 2'!V69:V69)&gt;=SUM('Раздел 2'!W69:X69)),"","НЕВЕРНО!")</f>
      </c>
      <c r="B632" s="66">
        <v>37473</v>
      </c>
      <c r="C632" s="88" t="s">
        <v>903</v>
      </c>
      <c r="D632" s="88" t="s">
        <v>987</v>
      </c>
    </row>
    <row r="633" spans="1:4" ht="38.25">
      <c r="A633" s="65">
        <f>IF((SUM('Раздел 2'!V70:V70)&gt;=SUM('Раздел 2'!W70:X70)),"","НЕВЕРНО!")</f>
      </c>
      <c r="B633" s="66">
        <v>37473</v>
      </c>
      <c r="C633" s="88" t="s">
        <v>904</v>
      </c>
      <c r="D633" s="88" t="s">
        <v>987</v>
      </c>
    </row>
    <row r="634" spans="1:4" ht="38.25">
      <c r="A634" s="65">
        <f>IF((SUM('Раздел 2'!V71:V71)&gt;=SUM('Раздел 2'!W71:X71)),"","НЕВЕРНО!")</f>
      </c>
      <c r="B634" s="66">
        <v>37473</v>
      </c>
      <c r="C634" s="88" t="s">
        <v>905</v>
      </c>
      <c r="D634" s="88" t="s">
        <v>987</v>
      </c>
    </row>
    <row r="635" spans="1:4" ht="38.25">
      <c r="A635" s="65">
        <f>IF((SUM('Раздел 2'!V72:V72)&gt;=SUM('Раздел 2'!W72:X72)),"","НЕВЕРНО!")</f>
      </c>
      <c r="B635" s="66">
        <v>37473</v>
      </c>
      <c r="C635" s="88" t="s">
        <v>906</v>
      </c>
      <c r="D635" s="88" t="s">
        <v>987</v>
      </c>
    </row>
    <row r="636" spans="1:4" ht="38.25">
      <c r="A636" s="65">
        <f>IF((SUM('Раздел 2'!V73:V73)&gt;=SUM('Раздел 2'!W73:X73)),"","НЕВЕРНО!")</f>
      </c>
      <c r="B636" s="66">
        <v>37473</v>
      </c>
      <c r="C636" s="88" t="s">
        <v>907</v>
      </c>
      <c r="D636" s="88" t="s">
        <v>987</v>
      </c>
    </row>
    <row r="637" spans="1:4" ht="38.25">
      <c r="A637" s="65">
        <f>IF((SUM('Раздел 2'!V74:V74)&gt;=SUM('Раздел 2'!W74:X74)),"","НЕВЕРНО!")</f>
      </c>
      <c r="B637" s="66">
        <v>37473</v>
      </c>
      <c r="C637" s="88" t="s">
        <v>908</v>
      </c>
      <c r="D637" s="88" t="s">
        <v>987</v>
      </c>
    </row>
    <row r="638" spans="1:4" ht="38.25">
      <c r="A638" s="65">
        <f>IF((SUM('Раздел 2'!V75:V75)&gt;=SUM('Раздел 2'!W75:X75)),"","НЕВЕРНО!")</f>
      </c>
      <c r="B638" s="66">
        <v>37473</v>
      </c>
      <c r="C638" s="88" t="s">
        <v>909</v>
      </c>
      <c r="D638" s="88" t="s">
        <v>987</v>
      </c>
    </row>
    <row r="639" spans="1:4" ht="38.25">
      <c r="A639" s="65">
        <f>IF((SUM('Раздел 2'!V76:V76)&gt;=SUM('Раздел 2'!W76:X76)),"","НЕВЕРНО!")</f>
      </c>
      <c r="B639" s="66">
        <v>37473</v>
      </c>
      <c r="C639" s="88" t="s">
        <v>910</v>
      </c>
      <c r="D639" s="88" t="s">
        <v>987</v>
      </c>
    </row>
    <row r="640" spans="1:4" ht="38.25">
      <c r="A640" s="65">
        <f>IF((SUM('Раздел 2'!V77:V77)&gt;=SUM('Раздел 2'!W77:X77)),"","НЕВЕРНО!")</f>
      </c>
      <c r="B640" s="66">
        <v>37473</v>
      </c>
      <c r="C640" s="88" t="s">
        <v>911</v>
      </c>
      <c r="D640" s="88" t="s">
        <v>987</v>
      </c>
    </row>
    <row r="641" spans="1:4" ht="38.25">
      <c r="A641" s="65">
        <f>IF((SUM('Раздел 2'!V78:V78)&gt;=SUM('Раздел 2'!W78:X78)),"","НЕВЕРНО!")</f>
      </c>
      <c r="B641" s="66">
        <v>37473</v>
      </c>
      <c r="C641" s="88" t="s">
        <v>912</v>
      </c>
      <c r="D641" s="88" t="s">
        <v>987</v>
      </c>
    </row>
    <row r="642" spans="1:4" ht="38.25">
      <c r="A642" s="65">
        <f>IF((SUM('Раздел 2'!V79:V79)&gt;=SUM('Раздел 2'!W79:X79)),"","НЕВЕРНО!")</f>
      </c>
      <c r="B642" s="66">
        <v>37473</v>
      </c>
      <c r="C642" s="88" t="s">
        <v>913</v>
      </c>
      <c r="D642" s="88" t="s">
        <v>987</v>
      </c>
    </row>
    <row r="643" spans="1:4" ht="38.25">
      <c r="A643" s="65">
        <f>IF((SUM('Раздел 2'!V80:V80)&gt;=SUM('Раздел 2'!W80:X80)),"","НЕВЕРНО!")</f>
      </c>
      <c r="B643" s="66">
        <v>37473</v>
      </c>
      <c r="C643" s="88" t="s">
        <v>914</v>
      </c>
      <c r="D643" s="88" t="s">
        <v>987</v>
      </c>
    </row>
    <row r="644" spans="1:4" ht="38.25">
      <c r="A644" s="65">
        <f>IF((SUM('Раздел 2'!V81:V81)&gt;=SUM('Раздел 2'!W81:X81)),"","НЕВЕРНО!")</f>
      </c>
      <c r="B644" s="66">
        <v>37473</v>
      </c>
      <c r="C644" s="88" t="s">
        <v>915</v>
      </c>
      <c r="D644" s="88" t="s">
        <v>987</v>
      </c>
    </row>
    <row r="645" spans="1:4" ht="38.25">
      <c r="A645" s="65">
        <f>IF((SUM('Раздел 2'!V82:V82)&gt;=SUM('Раздел 2'!W82:X82)),"","НЕВЕРНО!")</f>
      </c>
      <c r="B645" s="66">
        <v>37473</v>
      </c>
      <c r="C645" s="88" t="s">
        <v>916</v>
      </c>
      <c r="D645" s="88" t="s">
        <v>987</v>
      </c>
    </row>
    <row r="646" spans="1:4" ht="25.5">
      <c r="A646" s="65">
        <f>IF((SUM('Раздел 2'!D70:D70)=SUM('Раздел 2'!D83:D94)+SUM('Раздел 2'!D71:D71)),"","НЕВЕРНО!")</f>
      </c>
      <c r="B646" s="66">
        <v>39079</v>
      </c>
      <c r="C646" s="88" t="s">
        <v>312</v>
      </c>
      <c r="D646" s="88" t="s">
        <v>313</v>
      </c>
    </row>
    <row r="647" spans="1:4" ht="25.5">
      <c r="A647" s="65">
        <f>IF((SUM('Раздел 1'!D76:D76)=SUM('Раздел 1'!D89:D100)+SUM('Раздел 1'!D77:D77)),"","НЕВЕРНО!")</f>
      </c>
      <c r="B647" s="66">
        <v>39080</v>
      </c>
      <c r="C647" s="88" t="s">
        <v>314</v>
      </c>
      <c r="D647" s="88" t="s">
        <v>315</v>
      </c>
    </row>
    <row r="648" spans="1:4" ht="12.75">
      <c r="A648" s="65">
        <f>IF((SUM('Раздел 1'!D100:D100)=SUM('Раздел 2'!D94:D94)),"","НЕВЕРНО!")</f>
      </c>
      <c r="B648" s="66">
        <v>39081</v>
      </c>
      <c r="C648" s="88" t="s">
        <v>917</v>
      </c>
      <c r="D648" s="88" t="s">
        <v>918</v>
      </c>
    </row>
    <row r="649" spans="1:4" ht="12.75">
      <c r="A649" s="65">
        <f>IF((SUM('Раздел 1'!D99:D99)=SUM('Раздел 2'!D93:D93)),"","НЕВЕРНО!")</f>
      </c>
      <c r="B649" s="66">
        <v>39082</v>
      </c>
      <c r="C649" s="88" t="s">
        <v>919</v>
      </c>
      <c r="D649" s="88" t="s">
        <v>920</v>
      </c>
    </row>
    <row r="650" spans="1:4" ht="12.75">
      <c r="A650" s="65">
        <f>IF((SUM('Раздел 1'!D98:D98)=SUM('Раздел 2'!D92:D92)),"","НЕВЕРНО!")</f>
      </c>
      <c r="B650" s="66">
        <v>39083</v>
      </c>
      <c r="C650" s="88" t="s">
        <v>921</v>
      </c>
      <c r="D650" s="88" t="s">
        <v>922</v>
      </c>
    </row>
    <row r="651" spans="1:4" ht="12.75">
      <c r="A651" s="65">
        <f>IF((SUM('Раздел 1'!D97:D97)=SUM('Раздел 2'!D91:D91)),"","НЕВЕРНО!")</f>
      </c>
      <c r="B651" s="66">
        <v>39084</v>
      </c>
      <c r="C651" s="88" t="s">
        <v>923</v>
      </c>
      <c r="D651" s="88" t="s">
        <v>924</v>
      </c>
    </row>
    <row r="652" spans="1:4" ht="12.75">
      <c r="A652" s="65">
        <f>IF((SUM('Раздел 1'!D96:D96)=SUM('Раздел 2'!D90:D90)),"","НЕВЕРНО!")</f>
      </c>
      <c r="B652" s="66">
        <v>39085</v>
      </c>
      <c r="C652" s="88" t="s">
        <v>925</v>
      </c>
      <c r="D652" s="88" t="s">
        <v>926</v>
      </c>
    </row>
    <row r="653" spans="1:4" ht="12.75">
      <c r="A653" s="65">
        <f>IF((SUM('Раздел 1'!D95:D95)=SUM('Раздел 2'!D89:D89)),"","НЕВЕРНО!")</f>
      </c>
      <c r="B653" s="66">
        <v>39086</v>
      </c>
      <c r="C653" s="88" t="s">
        <v>927</v>
      </c>
      <c r="D653" s="88" t="s">
        <v>928</v>
      </c>
    </row>
    <row r="654" spans="1:4" ht="12.75">
      <c r="A654" s="65">
        <f>IF((SUM('Раздел 1'!D94:D94)=SUM('Раздел 2'!D88:D88)),"","НЕВЕРНО!")</f>
      </c>
      <c r="B654" s="66">
        <v>39087</v>
      </c>
      <c r="C654" s="88" t="s">
        <v>929</v>
      </c>
      <c r="D654" s="88" t="s">
        <v>930</v>
      </c>
    </row>
    <row r="655" spans="1:4" ht="12.75">
      <c r="A655" s="65">
        <f>IF((SUM('Раздел 1'!D93:D93)=SUM('Раздел 2'!D87:D87)),"","НЕВЕРНО!")</f>
      </c>
      <c r="B655" s="66">
        <v>39088</v>
      </c>
      <c r="C655" s="88" t="s">
        <v>931</v>
      </c>
      <c r="D655" s="88" t="s">
        <v>932</v>
      </c>
    </row>
    <row r="656" spans="1:4" ht="12.75">
      <c r="A656" s="65">
        <f>IF((SUM('Раздел 1'!D92:D92)=SUM('Раздел 2'!D86:D86)),"","НЕВЕРНО!")</f>
      </c>
      <c r="B656" s="66">
        <v>39089</v>
      </c>
      <c r="C656" s="88" t="s">
        <v>933</v>
      </c>
      <c r="D656" s="88" t="s">
        <v>934</v>
      </c>
    </row>
    <row r="657" spans="1:4" ht="12.75">
      <c r="A657" s="65">
        <f>IF((SUM('Раздел 1'!D91:D91)=SUM('Раздел 2'!D85:D85)),"","НЕВЕРНО!")</f>
      </c>
      <c r="B657" s="66">
        <v>39090</v>
      </c>
      <c r="C657" s="88" t="s">
        <v>935</v>
      </c>
      <c r="D657" s="88" t="s">
        <v>936</v>
      </c>
    </row>
    <row r="658" spans="1:4" ht="12.75">
      <c r="A658" s="65">
        <f>IF((SUM('Раздел 1'!D90:D90)=SUM('Раздел 2'!D84:D84)),"","НЕВЕРНО!")</f>
      </c>
      <c r="B658" s="66">
        <v>39091</v>
      </c>
      <c r="C658" s="88" t="s">
        <v>937</v>
      </c>
      <c r="D658" s="88" t="s">
        <v>938</v>
      </c>
    </row>
    <row r="659" spans="1:4" ht="12.75">
      <c r="A659" s="65">
        <f>IF((SUM('Раздел 1'!D89:D89)=SUM('Раздел 2'!D83:D83)),"","НЕВЕРНО!")</f>
      </c>
      <c r="B659" s="66">
        <v>39092</v>
      </c>
      <c r="C659" s="88" t="s">
        <v>939</v>
      </c>
      <c r="D659" s="88" t="s">
        <v>940</v>
      </c>
    </row>
  </sheetData>
  <sheetProtection password="EC45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6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61.57421875" style="73" customWidth="1"/>
    <col min="2" max="2" width="6.00390625" style="84" bestFit="1" customWidth="1"/>
    <col min="3" max="3" width="2.8515625" style="73" customWidth="1"/>
    <col min="4" max="4" width="41.7109375" style="73" bestFit="1" customWidth="1"/>
    <col min="5" max="5" width="5.57421875" style="73" bestFit="1" customWidth="1"/>
    <col min="6" max="16384" width="9.140625" style="73" customWidth="1"/>
  </cols>
  <sheetData>
    <row r="1" spans="1:5" ht="15.75">
      <c r="A1" s="71" t="s">
        <v>104</v>
      </c>
      <c r="B1" s="72" t="s">
        <v>103</v>
      </c>
      <c r="D1" s="74" t="s">
        <v>105</v>
      </c>
      <c r="E1" s="75" t="s">
        <v>103</v>
      </c>
    </row>
    <row r="2" spans="1:5" ht="15.75">
      <c r="A2" s="76" t="s">
        <v>594</v>
      </c>
      <c r="B2" s="77">
        <v>2</v>
      </c>
      <c r="D2" s="1">
        <v>6</v>
      </c>
      <c r="E2" s="78" t="s">
        <v>106</v>
      </c>
    </row>
    <row r="3" spans="1:5" ht="16.5" thickBot="1">
      <c r="A3" s="76" t="s">
        <v>595</v>
      </c>
      <c r="B3" s="77">
        <v>4</v>
      </c>
      <c r="D3" s="2">
        <v>12</v>
      </c>
      <c r="E3" s="79" t="s">
        <v>107</v>
      </c>
    </row>
    <row r="4" spans="1:2" ht="15.75">
      <c r="A4" s="76" t="s">
        <v>596</v>
      </c>
      <c r="B4" s="77">
        <v>16</v>
      </c>
    </row>
    <row r="5" spans="1:2" ht="15.75">
      <c r="A5" s="76" t="s">
        <v>597</v>
      </c>
      <c r="B5" s="77">
        <v>22</v>
      </c>
    </row>
    <row r="6" spans="1:2" ht="15.75">
      <c r="A6" s="76" t="s">
        <v>598</v>
      </c>
      <c r="B6" s="77">
        <v>32</v>
      </c>
    </row>
    <row r="7" spans="1:2" ht="15.75">
      <c r="A7" s="76" t="s">
        <v>599</v>
      </c>
      <c r="B7" s="77">
        <v>38</v>
      </c>
    </row>
    <row r="8" spans="1:2" ht="15.75">
      <c r="A8" s="76" t="s">
        <v>600</v>
      </c>
      <c r="B8" s="77">
        <v>58</v>
      </c>
    </row>
    <row r="9" spans="1:2" ht="15.75">
      <c r="A9" s="76" t="s">
        <v>601</v>
      </c>
      <c r="B9" s="77">
        <v>48</v>
      </c>
    </row>
    <row r="10" spans="1:2" ht="15.75">
      <c r="A10" s="76" t="s">
        <v>602</v>
      </c>
      <c r="B10" s="77">
        <v>44</v>
      </c>
    </row>
    <row r="11" spans="1:2" ht="15.75">
      <c r="A11" s="76" t="s">
        <v>603</v>
      </c>
      <c r="B11" s="77">
        <v>56</v>
      </c>
    </row>
    <row r="12" spans="1:2" ht="15.75">
      <c r="A12" s="76" t="s">
        <v>604</v>
      </c>
      <c r="B12" s="77">
        <v>64</v>
      </c>
    </row>
    <row r="13" spans="1:2" ht="15.75">
      <c r="A13" s="76" t="s">
        <v>605</v>
      </c>
      <c r="B13" s="77">
        <v>86</v>
      </c>
    </row>
    <row r="14" spans="1:2" ht="15.75">
      <c r="A14" s="76" t="s">
        <v>606</v>
      </c>
      <c r="B14" s="77">
        <v>88</v>
      </c>
    </row>
    <row r="15" spans="1:2" ht="15.75">
      <c r="A15" s="76" t="s">
        <v>607</v>
      </c>
      <c r="B15" s="77">
        <v>142</v>
      </c>
    </row>
    <row r="16" spans="1:2" ht="15.75">
      <c r="A16" s="76" t="s">
        <v>608</v>
      </c>
      <c r="B16" s="77">
        <v>148</v>
      </c>
    </row>
    <row r="17" spans="1:2" ht="15.75">
      <c r="A17" s="76" t="s">
        <v>609</v>
      </c>
      <c r="B17" s="77">
        <v>128</v>
      </c>
    </row>
    <row r="18" spans="1:2" ht="15.75">
      <c r="A18" s="76" t="s">
        <v>610</v>
      </c>
      <c r="B18" s="77">
        <v>134</v>
      </c>
    </row>
    <row r="19" spans="1:2" ht="15.75">
      <c r="A19" s="76" t="s">
        <v>611</v>
      </c>
      <c r="B19" s="77">
        <v>154</v>
      </c>
    </row>
    <row r="20" spans="1:2" ht="15.75">
      <c r="A20" s="76" t="s">
        <v>612</v>
      </c>
      <c r="B20" s="77">
        <v>160</v>
      </c>
    </row>
    <row r="21" spans="1:2" ht="15.75">
      <c r="A21" s="76" t="s">
        <v>613</v>
      </c>
      <c r="B21" s="77">
        <v>166</v>
      </c>
    </row>
    <row r="22" spans="1:2" ht="15.75">
      <c r="A22" s="76" t="s">
        <v>614</v>
      </c>
      <c r="B22" s="77">
        <v>172</v>
      </c>
    </row>
    <row r="23" spans="1:2" ht="15.75">
      <c r="A23" s="76" t="s">
        <v>615</v>
      </c>
      <c r="B23" s="77">
        <v>6</v>
      </c>
    </row>
    <row r="24" spans="1:2" ht="15.75">
      <c r="A24" s="76" t="s">
        <v>616</v>
      </c>
      <c r="B24" s="77">
        <v>68</v>
      </c>
    </row>
    <row r="25" spans="1:2" ht="15.75">
      <c r="A25" s="76" t="s">
        <v>617</v>
      </c>
      <c r="B25" s="77">
        <v>70</v>
      </c>
    </row>
    <row r="26" spans="1:2" ht="15.75">
      <c r="A26" s="76" t="s">
        <v>618</v>
      </c>
      <c r="B26" s="77">
        <v>114</v>
      </c>
    </row>
    <row r="27" spans="1:2" ht="15.75">
      <c r="A27" s="76" t="s">
        <v>619</v>
      </c>
      <c r="B27" s="77">
        <v>138</v>
      </c>
    </row>
    <row r="28" spans="1:2" ht="15.75">
      <c r="A28" s="76" t="s">
        <v>620</v>
      </c>
      <c r="B28" s="77">
        <v>158</v>
      </c>
    </row>
    <row r="29" spans="1:2" ht="15.75">
      <c r="A29" s="76" t="s">
        <v>621</v>
      </c>
      <c r="B29" s="77">
        <v>8</v>
      </c>
    </row>
    <row r="30" spans="1:2" ht="15.75">
      <c r="A30" s="76" t="s">
        <v>622</v>
      </c>
      <c r="B30" s="77">
        <v>10</v>
      </c>
    </row>
    <row r="31" spans="1:2" ht="15.75">
      <c r="A31" s="76" t="s">
        <v>623</v>
      </c>
      <c r="B31" s="77">
        <v>14</v>
      </c>
    </row>
    <row r="32" spans="1:2" ht="15.75">
      <c r="A32" s="76" t="s">
        <v>624</v>
      </c>
      <c r="B32" s="77">
        <v>18</v>
      </c>
    </row>
    <row r="33" spans="1:2" ht="15.75">
      <c r="A33" s="76" t="s">
        <v>625</v>
      </c>
      <c r="B33" s="77">
        <v>20</v>
      </c>
    </row>
    <row r="34" spans="1:2" ht="15.75">
      <c r="A34" s="76" t="s">
        <v>626</v>
      </c>
      <c r="B34" s="77">
        <v>24</v>
      </c>
    </row>
    <row r="35" spans="1:2" ht="15.75">
      <c r="A35" s="76" t="s">
        <v>627</v>
      </c>
      <c r="B35" s="77">
        <v>28</v>
      </c>
    </row>
    <row r="36" spans="1:2" ht="15.75">
      <c r="A36" s="76" t="s">
        <v>628</v>
      </c>
      <c r="B36" s="77">
        <v>26</v>
      </c>
    </row>
    <row r="37" spans="1:2" ht="15.75">
      <c r="A37" s="76" t="s">
        <v>629</v>
      </c>
      <c r="B37" s="77">
        <v>30</v>
      </c>
    </row>
    <row r="38" spans="1:2" ht="15.75">
      <c r="A38" s="76" t="s">
        <v>630</v>
      </c>
      <c r="B38" s="77">
        <v>36</v>
      </c>
    </row>
    <row r="39" spans="1:2" ht="15.75">
      <c r="A39" s="76" t="s">
        <v>631</v>
      </c>
      <c r="B39" s="77">
        <v>40</v>
      </c>
    </row>
    <row r="40" spans="1:2" ht="15.75">
      <c r="A40" s="76" t="s">
        <v>632</v>
      </c>
      <c r="B40" s="77">
        <v>50</v>
      </c>
    </row>
    <row r="41" spans="1:2" ht="15.75">
      <c r="A41" s="76" t="s">
        <v>633</v>
      </c>
      <c r="B41" s="77">
        <v>60</v>
      </c>
    </row>
    <row r="42" spans="1:2" ht="15.75">
      <c r="A42" s="76" t="s">
        <v>634</v>
      </c>
      <c r="B42" s="77">
        <v>62</v>
      </c>
    </row>
    <row r="43" spans="1:2" ht="15.75">
      <c r="A43" s="76" t="s">
        <v>635</v>
      </c>
      <c r="B43" s="77">
        <v>76</v>
      </c>
    </row>
    <row r="44" spans="1:2" ht="15.75">
      <c r="A44" s="76" t="s">
        <v>636</v>
      </c>
      <c r="B44" s="77">
        <v>78</v>
      </c>
    </row>
    <row r="45" spans="1:2" ht="15.75">
      <c r="A45" s="76" t="s">
        <v>637</v>
      </c>
      <c r="B45" s="77">
        <v>80</v>
      </c>
    </row>
    <row r="46" spans="1:2" ht="15.75">
      <c r="A46" s="76" t="s">
        <v>638</v>
      </c>
      <c r="B46" s="77">
        <v>82</v>
      </c>
    </row>
    <row r="47" spans="1:2" ht="15.75">
      <c r="A47" s="76" t="s">
        <v>639</v>
      </c>
      <c r="B47" s="77">
        <v>92</v>
      </c>
    </row>
    <row r="48" spans="1:2" ht="15.75">
      <c r="A48" s="76" t="s">
        <v>640</v>
      </c>
      <c r="B48" s="77">
        <v>94</v>
      </c>
    </row>
    <row r="49" spans="1:2" ht="15.75">
      <c r="A49" s="76" t="s">
        <v>641</v>
      </c>
      <c r="B49" s="77">
        <v>96</v>
      </c>
    </row>
    <row r="50" spans="1:2" ht="15.75">
      <c r="A50" s="76" t="s">
        <v>642</v>
      </c>
      <c r="B50" s="77">
        <v>100</v>
      </c>
    </row>
    <row r="51" spans="1:2" ht="15.75">
      <c r="A51" s="76" t="s">
        <v>643</v>
      </c>
      <c r="B51" s="77">
        <v>102</v>
      </c>
    </row>
    <row r="52" spans="1:2" ht="15.75">
      <c r="A52" s="76" t="s">
        <v>644</v>
      </c>
      <c r="B52" s="77">
        <v>104</v>
      </c>
    </row>
    <row r="53" spans="1:2" ht="15.75">
      <c r="A53" s="76" t="s">
        <v>645</v>
      </c>
      <c r="B53" s="77">
        <v>108</v>
      </c>
    </row>
    <row r="54" spans="1:2" ht="15.75">
      <c r="A54" s="76" t="s">
        <v>646</v>
      </c>
      <c r="B54" s="77">
        <v>110</v>
      </c>
    </row>
    <row r="55" spans="1:2" ht="15.75">
      <c r="A55" s="76" t="s">
        <v>647</v>
      </c>
      <c r="B55" s="77">
        <v>118</v>
      </c>
    </row>
    <row r="56" spans="1:2" ht="15.75">
      <c r="A56" s="76" t="s">
        <v>648</v>
      </c>
      <c r="B56" s="77">
        <v>120</v>
      </c>
    </row>
    <row r="57" spans="1:2" ht="15.75">
      <c r="A57" s="76" t="s">
        <v>649</v>
      </c>
      <c r="B57" s="77">
        <v>122</v>
      </c>
    </row>
    <row r="58" spans="1:2" ht="15.75">
      <c r="A58" s="76" t="s">
        <v>650</v>
      </c>
      <c r="B58" s="77">
        <v>126</v>
      </c>
    </row>
    <row r="59" spans="1:2" ht="15.75">
      <c r="A59" s="76" t="s">
        <v>651</v>
      </c>
      <c r="B59" s="77">
        <v>132</v>
      </c>
    </row>
    <row r="60" spans="1:2" ht="15.75">
      <c r="A60" s="76" t="s">
        <v>652</v>
      </c>
      <c r="B60" s="77">
        <v>136</v>
      </c>
    </row>
    <row r="61" spans="1:2" ht="15.75">
      <c r="A61" s="76" t="s">
        <v>653</v>
      </c>
      <c r="B61" s="77">
        <v>140</v>
      </c>
    </row>
    <row r="62" spans="1:2" ht="15.75">
      <c r="A62" s="76" t="s">
        <v>654</v>
      </c>
      <c r="B62" s="77">
        <v>144</v>
      </c>
    </row>
    <row r="63" spans="1:2" ht="15.75">
      <c r="A63" s="76" t="s">
        <v>655</v>
      </c>
      <c r="B63" s="77">
        <v>146</v>
      </c>
    </row>
    <row r="64" spans="1:2" ht="15.75">
      <c r="A64" s="76" t="s">
        <v>656</v>
      </c>
      <c r="B64" s="77">
        <v>150</v>
      </c>
    </row>
    <row r="65" spans="1:2" ht="15.75">
      <c r="A65" s="76" t="s">
        <v>657</v>
      </c>
      <c r="B65" s="77">
        <v>152</v>
      </c>
    </row>
    <row r="66" spans="1:2" ht="15.75">
      <c r="A66" s="76" t="s">
        <v>658</v>
      </c>
      <c r="B66" s="77">
        <v>156</v>
      </c>
    </row>
    <row r="67" spans="1:2" ht="15.75">
      <c r="A67" s="76" t="s">
        <v>659</v>
      </c>
      <c r="B67" s="77">
        <v>164</v>
      </c>
    </row>
    <row r="68" spans="1:2" ht="15.75">
      <c r="A68" s="76" t="s">
        <v>660</v>
      </c>
      <c r="B68" s="77">
        <v>168</v>
      </c>
    </row>
    <row r="69" spans="1:2" ht="15.75">
      <c r="A69" s="76" t="s">
        <v>661</v>
      </c>
      <c r="B69" s="77">
        <v>178</v>
      </c>
    </row>
    <row r="70" spans="1:2" ht="15.75">
      <c r="A70" s="76" t="s">
        <v>662</v>
      </c>
      <c r="B70" s="77">
        <v>90</v>
      </c>
    </row>
    <row r="71" spans="1:2" ht="15.75">
      <c r="A71" s="76" t="s">
        <v>663</v>
      </c>
      <c r="B71" s="77">
        <v>124</v>
      </c>
    </row>
    <row r="72" spans="1:2" ht="15.75">
      <c r="A72" s="76" t="s">
        <v>664</v>
      </c>
      <c r="B72" s="77">
        <v>12</v>
      </c>
    </row>
    <row r="73" spans="1:2" ht="15.75">
      <c r="A73" s="76" t="s">
        <v>665</v>
      </c>
      <c r="B73" s="77">
        <v>162</v>
      </c>
    </row>
    <row r="74" spans="1:2" ht="15.75">
      <c r="A74" s="76" t="s">
        <v>666</v>
      </c>
      <c r="B74" s="77">
        <v>52</v>
      </c>
    </row>
    <row r="75" spans="1:2" ht="15.75">
      <c r="A75" s="76" t="s">
        <v>667</v>
      </c>
      <c r="B75" s="77">
        <v>46</v>
      </c>
    </row>
    <row r="76" spans="1:2" ht="15.75">
      <c r="A76" s="76" t="s">
        <v>668</v>
      </c>
      <c r="B76" s="77">
        <v>66</v>
      </c>
    </row>
    <row r="77" spans="1:2" ht="15.75">
      <c r="A77" s="76" t="s">
        <v>669</v>
      </c>
      <c r="B77" s="77">
        <v>84</v>
      </c>
    </row>
    <row r="78" spans="1:2" ht="15.75">
      <c r="A78" s="76" t="s">
        <v>670</v>
      </c>
      <c r="B78" s="77">
        <v>98</v>
      </c>
    </row>
    <row r="79" spans="1:2" ht="15.75">
      <c r="A79" s="76" t="s">
        <v>671</v>
      </c>
      <c r="B79" s="77">
        <v>106</v>
      </c>
    </row>
    <row r="80" spans="1:2" ht="15.75">
      <c r="A80" s="76" t="s">
        <v>672</v>
      </c>
      <c r="B80" s="77">
        <v>116</v>
      </c>
    </row>
    <row r="81" spans="1:2" ht="15.75">
      <c r="A81" s="76" t="s">
        <v>673</v>
      </c>
      <c r="B81" s="77">
        <v>130</v>
      </c>
    </row>
    <row r="82" spans="1:2" ht="15.75">
      <c r="A82" s="76" t="s">
        <v>674</v>
      </c>
      <c r="B82" s="77">
        <v>34</v>
      </c>
    </row>
    <row r="83" spans="1:2" ht="15.75">
      <c r="A83" s="76" t="s">
        <v>675</v>
      </c>
      <c r="B83" s="77">
        <v>170</v>
      </c>
    </row>
    <row r="84" spans="1:2" ht="15.75">
      <c r="A84" s="76" t="s">
        <v>676</v>
      </c>
      <c r="B84" s="77">
        <v>174</v>
      </c>
    </row>
    <row r="85" spans="1:2" ht="16.5" thickBot="1">
      <c r="A85" s="80" t="s">
        <v>677</v>
      </c>
      <c r="B85" s="81">
        <v>176</v>
      </c>
    </row>
    <row r="86" spans="1:2" ht="32.25" thickBot="1">
      <c r="A86" s="82" t="s">
        <v>96</v>
      </c>
      <c r="B86" s="83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idiyatullina.e.s</cp:lastModifiedBy>
  <cp:lastPrinted>2010-02-08T08:16:44Z</cp:lastPrinted>
  <dcterms:created xsi:type="dcterms:W3CDTF">2004-03-24T19:37:04Z</dcterms:created>
  <dcterms:modified xsi:type="dcterms:W3CDTF">2010-02-09T09:18:25Z</dcterms:modified>
  <cp:category/>
  <cp:version/>
  <cp:contentType/>
  <cp:contentStatus/>
</cp:coreProperties>
</file>