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4095" windowWidth="4800" windowHeight="4710" activeTab="0"/>
  </bookViews>
  <sheets>
    <sheet name="Титул ф.10.2" sheetId="1" r:id="rId1"/>
    <sheet name="Раздел 1" sheetId="2" r:id="rId2"/>
    <sheet name="ФЛК (обязательный)" sheetId="3" r:id="rId3"/>
    <sheet name="Списки" sheetId="4" r:id="rId4"/>
  </sheets>
  <externalReferences>
    <externalReference r:id="rId7"/>
  </externalReferences>
  <definedNames>
    <definedName name="_xlnm.Print_Titles" localSheetId="1">'Раздел 1'!$6:$7</definedName>
    <definedName name="Коды_отчетных_периодов" localSheetId="1">'[1]Списки'!$D$2:$E$3</definedName>
    <definedName name="Коды_отчетных_периодов">'Списки'!$D$2:$E$3</definedName>
    <definedName name="Коды_судов" localSheetId="1">'[1]Списки'!$A$2:$B$91</definedName>
    <definedName name="Коды_судов">'Списки'!$A$2:$B$440</definedName>
    <definedName name="Наим_отчет_периода" localSheetId="1">'[1]Списки'!$D$2:$D$3</definedName>
    <definedName name="Наим_отчет_периода">'Списки'!$D$2:$D$3</definedName>
    <definedName name="Наим_УСД" localSheetId="1">'[1]Списки'!$A$2:$A$91</definedName>
    <definedName name="Наим_УСД">'Списки'!$A$2:$A$440</definedName>
    <definedName name="_xlnm.Print_Area" localSheetId="1">'Раздел 1'!$A$1:$AL$118</definedName>
    <definedName name="_xlnm.Print_Area" localSheetId="0">'Титул ф.10.2'!$A$1:$N$31</definedName>
  </definedNames>
  <calcPr fullCalcOnLoad="1"/>
</workbook>
</file>

<file path=xl/sharedStrings.xml><?xml version="1.0" encoding="utf-8"?>
<sst xmlns="http://schemas.openxmlformats.org/spreadsheetml/2006/main" count="1615" uniqueCount="973">
  <si>
    <t>Ф.K6r разд.1 стл.6 стр.87&gt;=Ф.K6r разд.1 стл.6 сумма стр.88-89</t>
  </si>
  <si>
    <t>Ф.K6r разд.1 стл.19 стр.87&gt;=Ф.K6r разд.1 стл.19 сумма стр.88-89</t>
  </si>
  <si>
    <t>Ф.K6r разд.1 стл.22 стр.87&gt;=Ф.K6r разд.1 стл.22 сумма стр.88-89</t>
  </si>
  <si>
    <t>Ф.K6r разд.1 стл.28 стр.87&gt;=Ф.K6r разд.1 стл.28 сумма стр.88-89</t>
  </si>
  <si>
    <t>Ф.K6r разд.1 стл.2 стр.87&gt;=Ф.K6r разд.1 стл.2 сумма стр.88-89</t>
  </si>
  <si>
    <t>Ф.K6r разд.1 стл.31 стр.87&gt;=Ф.K6r разд.1 стл.31 сумма стр.88-89</t>
  </si>
  <si>
    <t>Ф.K6r разд.1 стл.8 стр.87&gt;=Ф.K6r разд.1 стл.8 сумма стр.88-89</t>
  </si>
  <si>
    <t>Ф.K6r разд.1 стл.34 стр.87&gt;=Ф.K6r разд.1 стл.34 сумма стр.88-89</t>
  </si>
  <si>
    <t>Ф.K6r разд.1 стл.20 стр.87&gt;=Ф.K6r разд.1 стл.20 сумма стр.88-89</t>
  </si>
  <si>
    <t>Ф.K6r разд.1 стл.14 стр.87&gt;=Ф.K6r разд.1 стл.14 сумма стр.88-89</t>
  </si>
  <si>
    <t>Ф.K6r разд.1 стл.32 стр.87&gt;=Ф.K6r разд.1 стл.32 сумма стр.88-89</t>
  </si>
  <si>
    <t>Ф.K6r разд.1 стл.9 стр.87&gt;=Ф.K6r разд.1 стл.9 сумма стр.88-89</t>
  </si>
  <si>
    <t>Ф.K6r разд.1 стл.29 стр.87&gt;=Ф.K6r разд.1 стл.29 сумма стр.88-89</t>
  </si>
  <si>
    <t>Ф.K6r разд.1 стл.12 стр.87&gt;=Ф.K6r разд.1 стл.12 сумма стр.88-89</t>
  </si>
  <si>
    <t>Ф.K6r разд.1 стл.26 стр.87&gt;=Ф.K6r разд.1 стл.26 сумма стр.88-89</t>
  </si>
  <si>
    <t>Ф.K6r разд.1 стл.18 стр.87&gt;=Ф.K6r разд.1 стл.18 сумма стр.88-89</t>
  </si>
  <si>
    <t>Ф.K6r разд.1 стл.1 стр.87&gt;=Ф.K6r разд.1 стл.1 сумма стр.88-89</t>
  </si>
  <si>
    <t>Ф.K6r разд.1 стл.27 стр.87&gt;=Ф.K6r разд.1 стл.27 сумма стр.88-89</t>
  </si>
  <si>
    <t>Ф.K6r разд.1 стл.4 стр.87&gt;=Ф.K6r разд.1 стл.4 сумма стр.88-89</t>
  </si>
  <si>
    <t>Ф.K6r разд.1 стл.15 стр.87&gt;=Ф.K6r разд.1 стл.15 сумма стр.88-89</t>
  </si>
  <si>
    <t>Ф.K6r разд.1 стл.21 стр.87&gt;=Ф.K6r разд.1 стл.21 сумма стр.88-89</t>
  </si>
  <si>
    <t>Ф.K6r разд.1 стл.33 стр.87&gt;=Ф.K6r разд.1 стл.33 сумма стр.88-89</t>
  </si>
  <si>
    <t>Ф.K6r разд.1 стл.10 стр.87&gt;=Ф.K6r разд.1 стл.10 сумма стр.88-89</t>
  </si>
  <si>
    <t>Ф.K6r разд.1 стл.23 стр.87&gt;=Ф.K6r разд.1 стл.23 сумма стр.88-89</t>
  </si>
  <si>
    <t>Ф.K6r разд.1 стл.5 стр.87&gt;=Ф.K6r разд.1 стл.5 сумма стр.88-89</t>
  </si>
  <si>
    <t>Ф.K6r разд.1 стл.25 стр.87&gt;=Ф.K6r разд.1 стл.25 сумма стр.88-89</t>
  </si>
  <si>
    <t>Ф.K6r разд.1 стл.11 стр.87&gt;=Ф.K6r разд.1 стл.11 сумма стр.88-89</t>
  </si>
  <si>
    <t>Ф.K6r разд.1 стл.7 стр.87&gt;=Ф.K6r разд.1 стл.7 сумма стр.88-89</t>
  </si>
  <si>
    <t>Ф.K6r разд.1 стл.24 стр.87&gt;=Ф.K6r разд.1 стл.24 сумма стр.88-89</t>
  </si>
  <si>
    <t>Ф.K6r разд.1 стл.30 стр.87&gt;=Ф.K6r разд.1 стл.30 сумма стр.88-89</t>
  </si>
  <si>
    <t>Ф.K6r разд.1 стл.16 стр.87&gt;=Ф.K6r разд.1 стл.16 сумма стр.88-89</t>
  </si>
  <si>
    <t>Ф.K6r разд.1 стл.13 стр.87&gt;=Ф.K6r разд.1 стл.13 сумма стр.88-89</t>
  </si>
  <si>
    <t>Ф.K6r разд.1 стл.8 стр.85&gt;=Ф.K6r разд.1 стл.8 стр.86</t>
  </si>
  <si>
    <t>2011 стр.85 д.б. больше или равна стр.86 по всем графам</t>
  </si>
  <si>
    <t>Ф.K6r разд.1 стл.31 стр.85&gt;=Ф.K6r разд.1 стл.31 стр.86</t>
  </si>
  <si>
    <t>Ф.K6r разд.1 стл.11 стр.85&gt;=Ф.K6r разд.1 стл.11 стр.86</t>
  </si>
  <si>
    <t>Ф.K6r разд.1 стл.5 стр.85&gt;=Ф.K6r разд.1 стл.5 стр.86</t>
  </si>
  <si>
    <t>Ф.K6r разд.1 стл.19 стр.85&gt;=Ф.K6r разд.1 стл.19 стр.86</t>
  </si>
  <si>
    <t>Ф.K6r разд.1 стл.2 стр.85&gt;=Ф.K6r разд.1 стл.2 стр.86</t>
  </si>
  <si>
    <t>Ф.K6r разд.1 стл.13 стр.85&gt;=Ф.K6r разд.1 стл.13 стр.86</t>
  </si>
  <si>
    <t>Ф.K6r разд.1 стл.10 стр.85&gt;=Ф.K6r разд.1 стл.10 стр.86</t>
  </si>
  <si>
    <t>Ф.K6r разд.1 стл.25 стр.85&gt;=Ф.K6r разд.1 стл.25 стр.86</t>
  </si>
  <si>
    <t>Ф.K6r разд.1 стл.22 стр.85&gt;=Ф.K6r разд.1 стл.22 стр.86</t>
  </si>
  <si>
    <t>Ф.K6r разд.1 стл.16 стр.85&gt;=Ф.K6r разд.1 стл.16 стр.86</t>
  </si>
  <si>
    <t>Ф.K6r разд.1 стл.14 стр.85&gt;=Ф.K6r разд.1 стл.14 стр.86</t>
  </si>
  <si>
    <t>Ф.K6r разд.1 стл.28 стр.85&gt;=Ф.K6r разд.1 стл.28 стр.86</t>
  </si>
  <si>
    <t>Ф.K6r разд.1 стл.17 стр.85&gt;=Ф.K6r разд.1 стл.17 стр.86</t>
  </si>
  <si>
    <t>Ф.K6r разд.1 стл.32 стр.85&gt;=Ф.K6r разд.1 стл.32 стр.86</t>
  </si>
  <si>
    <t>Ф.K6r разд.1 стл.9 стр.85&gt;=Ф.K6r разд.1 стл.9 стр.86</t>
  </si>
  <si>
    <t>Ф.K6r разд.1 стл.15 стр.85&gt;=Ф.K6r разд.1 стл.15 стр.86</t>
  </si>
  <si>
    <t>Ф.K6r разд.1 стл.12 стр.85&gt;=Ф.K6r разд.1 стл.12 стр.86</t>
  </si>
  <si>
    <t>Ф.K6r разд.1 стл.29 стр.85&gt;=Ф.K6r разд.1 стл.29 стр.86</t>
  </si>
  <si>
    <t>Ф.K6r разд.1 стл.20 стр.85&gt;=Ф.K6r разд.1 стл.20 стр.86</t>
  </si>
  <si>
    <t>Ф.K6r разд.1 стл.34 стр.85&gt;=Ф.K6r разд.1 стл.34 стр.86</t>
  </si>
  <si>
    <t>Ф.K6r разд.1 стл.6 стр.85&gt;=Ф.K6r разд.1 стл.6 стр.86</t>
  </si>
  <si>
    <t>Ф.K6r разд.1 стл.26 стр.85&gt;=Ф.K6r разд.1 стл.26 стр.86</t>
  </si>
  <si>
    <t>Ф.K6r разд.1 стл.1 стр.85&gt;=Ф.K6r разд.1 стл.1 стр.86</t>
  </si>
  <si>
    <t>Ф.K6r разд.1 стл.24 стр.85&gt;=Ф.K6r разд.1 стл.24 стр.86</t>
  </si>
  <si>
    <t>Ф.K6r разд.1 стл.27 стр.85&gt;=Ф.K6r разд.1 стл.27 стр.86</t>
  </si>
  <si>
    <t>Ф.K6r разд.1 стл.18 стр.85&gt;=Ф.K6r разд.1 стл.18 стр.86</t>
  </si>
  <si>
    <t>Ф.K6r разд.1 стл.21 стр.85&gt;=Ф.K6r разд.1 стл.21 стр.86</t>
  </si>
  <si>
    <t>Ф.K6r разд.1 стл.30 стр.85&gt;=Ф.K6r разд.1 стл.30 стр.86</t>
  </si>
  <si>
    <t>Ф.K6r разд.1 стл.7 стр.85&gt;=Ф.K6r разд.1 стл.7 стр.86</t>
  </si>
  <si>
    <t>Ф.K6r разд.1 стл.33 стр.85&gt;=Ф.K6r разд.1 стл.33 стр.86</t>
  </si>
  <si>
    <t>Ф.K6r разд.1 стл.3 стр.85&gt;=Ф.K6r разд.1 стл.3 стр.86</t>
  </si>
  <si>
    <t>Ф.K6r разд.1 стл.23 стр.85&gt;=Ф.K6r разд.1 стл.23 стр.86</t>
  </si>
  <si>
    <t>Ф.K6r разд.1 стл.4 стр.85&gt;=Ф.K6r разд.1 стл.4 стр.86</t>
  </si>
  <si>
    <t>Прекращено угол. дело в отношении лица в связи с возмещением ущерба по делам экономич. направленности (ст.28.1 УПК РФ)</t>
  </si>
  <si>
    <t>Ф.K6r разд.1 стл.27 стр.80&gt;=Ф.K6r разд.1 стл.27 сумма стр.81-84</t>
  </si>
  <si>
    <t xml:space="preserve">2011 стр.80 д.б. больше или равна сумме стр. 81-84 по всем графам </t>
  </si>
  <si>
    <t>Ф.K6r разд.1 стл.30 стр.80&gt;=Ф.K6r разд.1 стл.30 сумма стр.81-84</t>
  </si>
  <si>
    <t>Ф.K6r разд.1 стл.4 стр.80&gt;=Ф.K6r разд.1 стл.4 сумма стр.81-84</t>
  </si>
  <si>
    <t>Ф.K6r разд.1 стл.24 стр.80&gt;=Ф.K6r разд.1 стл.24 сумма стр.81-84</t>
  </si>
  <si>
    <t>Ф.K6r разд.1 стл.33 стр.80&gt;=Ф.K6r разд.1 стл.33 сумма стр.81-84</t>
  </si>
  <si>
    <t>Ф.K6r разд.1 стл.7 стр.80&gt;=Ф.K6r разд.1 стл.7 сумма стр.81-84</t>
  </si>
  <si>
    <t>Ф.K6r разд.1 стл.13 стр.80&gt;=Ф.K6r разд.1 стл.13 сумма стр.81-84</t>
  </si>
  <si>
    <t>Ф.K6r разд.1 стл.16 стр.80&gt;=Ф.K6r разд.1 стл.16 сумма стр.81-84</t>
  </si>
  <si>
    <t>Ф.K6r разд.1 стл.2 стр.80&gt;=Ф.K6r разд.1 стл.2 сумма стр.81-84</t>
  </si>
  <si>
    <t>Ф.K6r разд.1 стл.25 стр.80&gt;=Ф.K6r разд.1 стл.25 сумма стр.81-84</t>
  </si>
  <si>
    <t>Ф.K6r разд.1 стл.19 стр.80&gt;=Ф.K6r разд.1 стл.19 сумма стр.81-84</t>
  </si>
  <si>
    <t>Ф.K6r разд.1 стл.22 стр.80&gt;=Ф.K6r разд.1 стл.22 сумма стр.81-84</t>
  </si>
  <si>
    <t>Ф.K6r разд.1 стл.12 стр.80&gt;=Ф.K6r разд.1 стл.12 сумма стр.81-84</t>
  </si>
  <si>
    <t>Ф.K6r разд.1 стл.32 стр.80&gt;=Ф.K6r разд.1 стл.32 сумма стр.81-84</t>
  </si>
  <si>
    <t>Ф.K6r разд.1 стл.9 стр.80&gt;=Ф.K6r разд.1 стл.9 сумма стр.81-84</t>
  </si>
  <si>
    <t>Ф.K6r разд.1 стл.20 стр.80&gt;=Ф.K6r разд.1 стл.20 сумма стр.81-84</t>
  </si>
  <si>
    <t>Ф.K6r разд.1 стл.5 стр.80&gt;=Ф.K6r разд.1 стл.5 сумма стр.81-84</t>
  </si>
  <si>
    <t>Ф.K6r разд.1 стл.31 стр.80&gt;=Ф.K6r разд.1 стл.31 сумма стр.81-84</t>
  </si>
  <si>
    <t>Ф.K6r разд.1 стл.8 стр.80&gt;=Ф.K6r разд.1 стл.8 сумма стр.81-84</t>
  </si>
  <si>
    <t>Ф.K6r разд.1 стл.17 стр.80&gt;=Ф.K6r разд.1 стл.17 сумма стр.81-84</t>
  </si>
  <si>
    <t>Ф.K6r разд.1 стл.23 стр.80&gt;=Ф.K6r разд.1 стл.23 сумма стр.81-84</t>
  </si>
  <si>
    <t>Ф.K6r разд.1 стл.6 стр.80&gt;=Ф.K6r разд.1 стл.6 сумма стр.81-84</t>
  </si>
  <si>
    <t>Ф.K6r разд.1 стл.26 стр.80&gt;=Ф.K6r разд.1 стл.26 сумма стр.81-84</t>
  </si>
  <si>
    <t>Ф.K6r разд.1 стл.3 стр.80&gt;=Ф.K6r разд.1 стл.3 сумма стр.81-84</t>
  </si>
  <si>
    <t>Ф.K6r разд.1 стл.14 стр.80&gt;=Ф.K6r разд.1 стл.14 сумма стр.81-84</t>
  </si>
  <si>
    <t>Ф.K6r разд.1 стл.34 стр.80&gt;=Ф.K6r разд.1 стл.34 сумма стр.81-84</t>
  </si>
  <si>
    <t>Ф.K6r разд.1 стл.28 стр.80&gt;=Ф.K6r разд.1 стл.28 сумма стр.81-84</t>
  </si>
  <si>
    <t>Ф.K6r разд.1 стл.10 стр.80&gt;=Ф.K6r разд.1 стл.10 сумма стр.81-84</t>
  </si>
  <si>
    <t>Ф.K6r разд.1 стл.11 стр.80&gt;=Ф.K6r разд.1 стл.11 сумма стр.81-84</t>
  </si>
  <si>
    <t>Ф.K6r разд.1 стл.18 стр.80&gt;=Ф.K6r разд.1 стл.18 сумма стр.81-84</t>
  </si>
  <si>
    <t>Ф.K6r разд.1 стл.15 стр.80&gt;=Ф.K6r разд.1 стл.15 сумма стр.81-84</t>
  </si>
  <si>
    <t>Ф.K6r разд.1 стл.29 стр.80&gt;=Ф.K6r разд.1 стл.29 сумма стр.81-84</t>
  </si>
  <si>
    <t>Ф.K6r разд.1 стл.21 стр.80&gt;=Ф.K6r разд.1 стл.21 сумма стр.81-84</t>
  </si>
  <si>
    <t>Ф.K6r разд.1 стл.1 стр.80&gt;=Ф.K6r разд.1 стл.1 сумма стр.81-84</t>
  </si>
  <si>
    <t>Ф.K6r разд.1 стл.13 стр.73&gt;=Ф.K6r разд.1 стл.13 сумма стр.74-77</t>
  </si>
  <si>
    <t>2011 стр.73 д.б. больше или равна сумме стр.74-77 по всем графам</t>
  </si>
  <si>
    <t>Ф.K6r разд.1 стл.24 стр.73&gt;=Ф.K6r разд.1 стл.24 сумма стр.74-77</t>
  </si>
  <si>
    <t>Ф.K6r разд.1 стл.27 стр.73&gt;=Ф.K6r разд.1 стл.27 сумма стр.74-77</t>
  </si>
  <si>
    <t>Ф.K6r разд.1 стл.10 стр.73&gt;=Ф.K6r разд.1 стл.10 сумма стр.74-77</t>
  </si>
  <si>
    <t>Ф.K6r разд.1 стл.1 стр.73&gt;=Ф.K6r разд.1 стл.1 сумма стр.74-77</t>
  </si>
  <si>
    <t>Ф.K6r разд.1 стл.7 стр.73&gt;=Ф.K6r разд.1 стл.7 сумма стр.74-77</t>
  </si>
  <si>
    <t>Ф.K6r разд.1 стл.4 стр.73&gt;=Ф.K6r разд.1 стл.4 сумма стр.74-77</t>
  </si>
  <si>
    <t>Ф.K6r разд.1 стл.18 стр.73&gt;=Ф.K6r разд.1 стл.18 сумма стр.74-77</t>
  </si>
  <si>
    <t>Ф.K6r разд.1 стл.5 стр.73&gt;=Ф.K6r разд.1 стл.5 сумма стр.74-77</t>
  </si>
  <si>
    <t>Ф.K6r разд.1 стл.33 стр.73&gt;=Ф.K6r разд.1 стл.33 сумма стр.74-77</t>
  </si>
  <si>
    <t>Ф.K6r разд.1 стл.22 стр.73&gt;=Ф.K6r разд.1 стл.22 сумма стр.74-77</t>
  </si>
  <si>
    <t>Ф.K6r разд.1 стл.20 стр.73&gt;=Ф.K6r разд.1 стл.20 сумма стр.74-77</t>
  </si>
  <si>
    <t>Ф.K6r разд.1 стл.14 стр.73&gt;=Ф.K6r разд.1 стл.14 сумма стр.74-77</t>
  </si>
  <si>
    <t>Ф.K6r разд.1 стл.34 стр.73&gt;=Ф.K6r разд.1 стл.34 сумма стр.74-77</t>
  </si>
  <si>
    <t>Ф.K6r разд.1 стл.17 стр.73&gt;=Ф.K6r разд.1 стл.17 сумма стр.74-77</t>
  </si>
  <si>
    <t>Ф.K6r разд.1 стл.6 стр.73&gt;=Ф.K6r разд.1 стл.6 сумма стр.74-77</t>
  </si>
  <si>
    <t>Ф.K6r разд.1 стл.19 стр.73&gt;=Ф.K6r разд.1 стл.19 сумма стр.74-77</t>
  </si>
  <si>
    <t>Ф.K6r разд.1 стл.2 стр.73&gt;=Ф.K6r разд.1 стл.2 сумма стр.74-77</t>
  </si>
  <si>
    <t>Ф.K6r разд.1 стл.31 стр.73&gt;=Ф.K6r разд.1 стл.31 сумма стр.74-77</t>
  </si>
  <si>
    <t>Ф.K6r разд.1 стл.11 стр.73&gt;=Ф.K6r разд.1 стл.11 сумма стр.74-77</t>
  </si>
  <si>
    <t>Ф.K6r разд.1 стл.8 стр.73&gt;=Ф.K6r разд.1 стл.8 сумма стр.74-77</t>
  </si>
  <si>
    <t>Ф.K6r разд.1 стл.23 стр.73&gt;=Ф.K6r разд.1 стл.23 сумма стр.74-77</t>
  </si>
  <si>
    <t>Ф.K6r разд.1 стл.12 стр.73&gt;=Ф.K6r разд.1 стл.12 сумма стр.74-77</t>
  </si>
  <si>
    <t>Ф.K6r разд.1 стл.15 стр.73&gt;=Ф.K6r разд.1 стл.15 сумма стр.74-77</t>
  </si>
  <si>
    <t>Ф.K6r разд.1 стл.29 стр.73&gt;=Ф.K6r разд.1 стл.29 сумма стр.74-77</t>
  </si>
  <si>
    <t>Ф.K6r разд.1 стл.26 стр.73&gt;=Ф.K6r разд.1 стл.26 сумма стр.74-77</t>
  </si>
  <si>
    <t>Ф.K6r разд.1 стл.3 стр.73&gt;=Ф.K6r разд.1 стл.3 сумма стр.74-77</t>
  </si>
  <si>
    <t>Ф.K6r разд.1 стл.25 стр.73&gt;=Ф.K6r разд.1 стл.25 сумма стр.74-77</t>
  </si>
  <si>
    <t>Утверждена                                                         приказом Судебного департамента                             при Верховном Суде Российской Федерации
от 10 июня 2011 г. № 115                                               с изм. От 22 июня 2012 г. № 127</t>
  </si>
  <si>
    <t>Нарушение правил дорожного движения и эксплуатации транспортных средств, в т.ч. лицом, находящимся в состоянии опьянения</t>
  </si>
  <si>
    <t>264 ч. 1, 264 ч.2</t>
  </si>
  <si>
    <t>То же, повлекшее по неосторожности смерть человека, в т.ч. лицом, находящимся в состоянии опьянения</t>
  </si>
  <si>
    <t>То же, повлекшее по неосторожности смерть двух или более лиц, в т.ч. лицом, находящимся в состоянии опьянения</t>
  </si>
  <si>
    <t>Получение взятки лицом, занимающим гос. должность, главой ОМСУ</t>
  </si>
  <si>
    <t>Получение взятки при отягчающих обстоятельствах, в т.ч. в значительном, крупном, особо крупном размере</t>
  </si>
  <si>
    <t>в отношении лиц, осуществляющих правосудие, предварительное расследование, их близких</t>
  </si>
  <si>
    <t>в отношении сотрудника правоохранительного органа, других представителей власти</t>
  </si>
  <si>
    <t xml:space="preserve">Незаконные действия в отношении официальных документов, государственных наград, печатей, штампов, бланков </t>
  </si>
  <si>
    <t>Итого: по всем составам УК РФ</t>
  </si>
  <si>
    <t>115 ч.1, 
116 ч.1, 
129 ч.1, 130</t>
  </si>
  <si>
    <t xml:space="preserve">          инициалы, фамилия                             подпись</t>
  </si>
  <si>
    <r>
      <t xml:space="preserve">М.П.                                                      </t>
    </r>
    <r>
      <rPr>
        <sz val="14"/>
        <rFont val="Times New Roman"/>
        <family val="1"/>
      </rPr>
      <t xml:space="preserve"> </t>
    </r>
  </si>
  <si>
    <t xml:space="preserve">                                                            номер телефона</t>
  </si>
  <si>
    <t>код и номер телефона</t>
  </si>
  <si>
    <t xml:space="preserve"> Вид исправительного учреждения при лишении свободы: 
воспитательная колония 
общего  режима</t>
  </si>
  <si>
    <t>Наказания, назначенные по 
совокупности преступлений, исполняемые самостоятельно:  штраф</t>
  </si>
  <si>
    <t xml:space="preserve"> Лишение права занимать определенные должности или заниматься определенной деятельностью</t>
  </si>
  <si>
    <t xml:space="preserve"> Основания прекращения дела: отсутствие события, состава  преступления</t>
  </si>
  <si>
    <t xml:space="preserve"> Основания прекращения  дела: 
непричастность к преступлению</t>
  </si>
  <si>
    <r>
      <t>131 ч.3,4</t>
    </r>
    <r>
      <rPr>
        <b/>
        <sz val="11"/>
        <rFont val="Times New Roman CYR"/>
        <family val="1"/>
      </rPr>
      <t xml:space="preserve">
</t>
    </r>
  </si>
  <si>
    <t>Незаконные действия и нарушение правил обращения с наркотическими средствами, психотропными и сильнодействующими  веществами</t>
  </si>
  <si>
    <t>228-234</t>
  </si>
  <si>
    <t>290 чч. 1, 3 (вкл. чч. 1-2 ст.р.)</t>
  </si>
  <si>
    <t>290 ч.4 (вкл. ч.3 ст.р.)</t>
  </si>
  <si>
    <t>290 чч. 2, 5-6 (вкл. ч.4 ст.р.)</t>
  </si>
  <si>
    <t>из них по составам частного обвинения</t>
  </si>
  <si>
    <t>Из строки 91 (ИТОГО) подсудности судов субъектов РФ</t>
  </si>
  <si>
    <t>ст. 31 
УПК РФ</t>
  </si>
  <si>
    <t>Изготовление или сбыт поддельных денег, ценных бумаг, иных платежных документов</t>
  </si>
  <si>
    <t>186-187</t>
  </si>
  <si>
    <t>Иные незаконные действия с валютными ценностями</t>
  </si>
  <si>
    <t>191-193</t>
  </si>
  <si>
    <t>Контрабанда</t>
  </si>
  <si>
    <t>188 ч. 1</t>
  </si>
  <si>
    <t>188 чч. 2-4</t>
  </si>
  <si>
    <t>189, 190, 194</t>
  </si>
  <si>
    <t>Уклонение от уплаты налогов</t>
  </si>
  <si>
    <t>198-199</t>
  </si>
  <si>
    <t>201-204</t>
  </si>
  <si>
    <t>Дача коммерческого подкупа</t>
  </si>
  <si>
    <t>204 чч. 1-2</t>
  </si>
  <si>
    <t>Получение коммерческого подкупа</t>
  </si>
  <si>
    <t>204 чч. 3-4</t>
  </si>
  <si>
    <t>205-227</t>
  </si>
  <si>
    <t>Организация незаконных формирований, банд и преступных организаций  или участие в них</t>
  </si>
  <si>
    <t>208-210</t>
  </si>
  <si>
    <t>213 ч. 2</t>
  </si>
  <si>
    <t>№ стр.</t>
  </si>
  <si>
    <t>Отказ в применении принудительных мер</t>
  </si>
  <si>
    <t xml:space="preserve">Вовлечение несовершеннолетних в совершение преступлений и иных антиобщественных действий </t>
  </si>
  <si>
    <t>Незаконные предпринимательство и банковская деятельность, лжепредпринимательство</t>
  </si>
  <si>
    <t xml:space="preserve"> </t>
  </si>
  <si>
    <t>317-319</t>
  </si>
  <si>
    <t>324-327</t>
  </si>
  <si>
    <t>Небольшой тяжести</t>
  </si>
  <si>
    <t>Вид ИК не определен в связи с отсрочкой исполнения приговора или фактическим отбытием наказания</t>
  </si>
  <si>
    <t>Средней тяжести</t>
  </si>
  <si>
    <t>Тяжкие</t>
  </si>
  <si>
    <t>Особо тяжкие</t>
  </si>
  <si>
    <t>Неосторожные преступления</t>
  </si>
  <si>
    <t>из них за нарушение правил охраны труда и безопасного производства работ</t>
  </si>
  <si>
    <t>Женщин</t>
  </si>
  <si>
    <t>Несовершеннолетних</t>
  </si>
  <si>
    <t>Лиц с неснятыми и непогашенными судимостями</t>
  </si>
  <si>
    <t>РАЗДЕЛ 1. Дополнительные сведения по результатам рассмотрения дел</t>
  </si>
  <si>
    <t xml:space="preserve">Наименование получателя </t>
  </si>
  <si>
    <t>Код:</t>
  </si>
  <si>
    <t>Кража, совершенная неоднократно, а равно с незаконным проникновением в жилище</t>
  </si>
  <si>
    <t>158 ч.ч.2,3</t>
  </si>
  <si>
    <t>158 ч. 4</t>
  </si>
  <si>
    <t>332-360</t>
  </si>
  <si>
    <t>143, 215-219 (искл. 215.1, 2, 3)</t>
  </si>
  <si>
    <t>Руководитель отчета</t>
  </si>
  <si>
    <t>Должностное лицо, 
ответственное за составление отчета</t>
  </si>
  <si>
    <t xml:space="preserve">должность                                                                          </t>
  </si>
  <si>
    <t>дата составления отчета</t>
  </si>
  <si>
    <t>ВЕДОМСТВЕННОЕ СТАТИСТИЧЕСКОЕ НАБЛЮДЕНИЕ</t>
  </si>
  <si>
    <t>за</t>
  </si>
  <si>
    <t>месяцев</t>
  </si>
  <si>
    <t>г.</t>
  </si>
  <si>
    <t>Кто представляет</t>
  </si>
  <si>
    <t>Кому представляет</t>
  </si>
  <si>
    <t>Сроки представления</t>
  </si>
  <si>
    <t>Полугодовая</t>
  </si>
  <si>
    <t>Сводные:</t>
  </si>
  <si>
    <t>Управления (отделы) Судебного департамента в субъектах Российской Федерации</t>
  </si>
  <si>
    <t xml:space="preserve">Судебному департаменту при Верховном Суде Российской Федерации </t>
  </si>
  <si>
    <t>Судебный департамент при Верховном Суде Российской Федерации</t>
  </si>
  <si>
    <t>Верховному Суду Российской Федерации</t>
  </si>
  <si>
    <t>ОКПО</t>
  </si>
  <si>
    <t xml:space="preserve"> ОКАТО</t>
  </si>
  <si>
    <t>Окружные (флотские) военные суды</t>
  </si>
  <si>
    <t>Почтовый адрес</t>
  </si>
  <si>
    <t>Код</t>
  </si>
  <si>
    <t>Наименование УСД</t>
  </si>
  <si>
    <t>Наименование отчетного периода</t>
  </si>
  <si>
    <t>h</t>
  </si>
  <si>
    <t>Y</t>
  </si>
  <si>
    <t xml:space="preserve">  5 февраля  и  5 августа</t>
  </si>
  <si>
    <t xml:space="preserve"> 1 марта и 30 августа</t>
  </si>
  <si>
    <t>Форма № 10.2</t>
  </si>
  <si>
    <t>Наименование организации, представившей отчет</t>
  </si>
  <si>
    <t>Категория суда</t>
  </si>
  <si>
    <t>Категория дел</t>
  </si>
  <si>
    <t>Виды преступлений</t>
  </si>
  <si>
    <t>Статьи УК РФ</t>
  </si>
  <si>
    <t xml:space="preserve"> Применен более мягкий вид наказания: вместо лишения 
свободы</t>
  </si>
  <si>
    <t xml:space="preserve"> Применен более мягкий вид наказания: вместо иных мер</t>
  </si>
  <si>
    <t>УСД в Республике Адыгея</t>
  </si>
  <si>
    <t>УСД в Республике Алтай</t>
  </si>
  <si>
    <t>УСД в Республике Башкортостан</t>
  </si>
  <si>
    <t>УСД в Республике Бурятия</t>
  </si>
  <si>
    <t>УСД в Республике Дагестан</t>
  </si>
  <si>
    <t>УСД в Республике Ингушетия</t>
  </si>
  <si>
    <t>УСД в Республике Карелия</t>
  </si>
  <si>
    <t>УСД в Республике Калмыкия</t>
  </si>
  <si>
    <t>УСД в Кабардино-Балкарской Республике</t>
  </si>
  <si>
    <t>УСД в Карачаево-Черкесской Республике</t>
  </si>
  <si>
    <t>УСД в Республике Коми</t>
  </si>
  <si>
    <t xml:space="preserve">УСД в Республике Марий Эл </t>
  </si>
  <si>
    <t>УСД в Республике Мордовия</t>
  </si>
  <si>
    <t>УСД в Республике Татарстан</t>
  </si>
  <si>
    <t>УСД в Республике Тыва</t>
  </si>
  <si>
    <t>УСД в Республике Саха (Якутия)</t>
  </si>
  <si>
    <t>УСД в Республике Северная Осетия-Алания</t>
  </si>
  <si>
    <t>УСД в Удмуртской Республике</t>
  </si>
  <si>
    <t>УСД в Республике Хакасия</t>
  </si>
  <si>
    <t>УСД в Чеченской Республике</t>
  </si>
  <si>
    <t>УСД в Чувашской Республике</t>
  </si>
  <si>
    <t>УСД в Алтайском крае</t>
  </si>
  <si>
    <t>УСД в Краснодарском крае</t>
  </si>
  <si>
    <t>УСД в Красноярском крае</t>
  </si>
  <si>
    <t>УСД в Приморском крае</t>
  </si>
  <si>
    <t>УСД в Ставропольском крае</t>
  </si>
  <si>
    <t>УСД в Хабаровском крае</t>
  </si>
  <si>
    <t>УСД в Амурской области</t>
  </si>
  <si>
    <t>УСД в Архангельской области</t>
  </si>
  <si>
    <t>УСД в Астраханской области</t>
  </si>
  <si>
    <t>УСД в Белгородской области</t>
  </si>
  <si>
    <t>УСД в Брянской области</t>
  </si>
  <si>
    <t>УСД во Владимирской области</t>
  </si>
  <si>
    <t>УСД в Вологодской области</t>
  </si>
  <si>
    <t>УСД в Волгоградской области</t>
  </si>
  <si>
    <t>УСД в Воронежской области</t>
  </si>
  <si>
    <t>УСД в Ивановской области</t>
  </si>
  <si>
    <t>УСД в Иркутской области</t>
  </si>
  <si>
    <t>УСД в Калужской области</t>
  </si>
  <si>
    <t>УСД в Кемеровской области</t>
  </si>
  <si>
    <t>УСД в Кировской области</t>
  </si>
  <si>
    <t>УСД в Курганской области</t>
  </si>
  <si>
    <t>УСД в Курской области</t>
  </si>
  <si>
    <t>УСД в Ленинградской области</t>
  </si>
  <si>
    <t>УСД в Липецкой области</t>
  </si>
  <si>
    <t>УСД в Московской области</t>
  </si>
  <si>
    <t>УСД в Мурманской области</t>
  </si>
  <si>
    <t>УСД в Нижегородской области</t>
  </si>
  <si>
    <t>УСД в Новосибирской области</t>
  </si>
  <si>
    <t>УСД в Омской области</t>
  </si>
  <si>
    <t>УСД в Оренбургской области</t>
  </si>
  <si>
    <t>УСД в Пензенской области</t>
  </si>
  <si>
    <t>УСД в Пермском крае</t>
  </si>
  <si>
    <t>УСД в Ростовской области</t>
  </si>
  <si>
    <t>УСД в Рязанской области</t>
  </si>
  <si>
    <t>УСД в Самарской области</t>
  </si>
  <si>
    <t>УСД в Саратовской области</t>
  </si>
  <si>
    <t>УСД в Свердловской области</t>
  </si>
  <si>
    <t>УСД в Смоленской области</t>
  </si>
  <si>
    <t>УСД в Тамбовской области</t>
  </si>
  <si>
    <t>УСД в Тверской области</t>
  </si>
  <si>
    <t>УСД в Томской области</t>
  </si>
  <si>
    <t>УСД в Тульской области</t>
  </si>
  <si>
    <t>УСД в Тюменской области</t>
  </si>
  <si>
    <t>УСД в Ульяновской области</t>
  </si>
  <si>
    <t>УСД в Челябинской области</t>
  </si>
  <si>
    <t>УСД в Забайкальском крае</t>
  </si>
  <si>
    <t>УСД в Ярославской области</t>
  </si>
  <si>
    <t>УСД в г.Москва</t>
  </si>
  <si>
    <t>УСД в г. Санкт-Петербург</t>
  </si>
  <si>
    <t xml:space="preserve">ОСД в Ненецком АО </t>
  </si>
  <si>
    <t>УСД в Ханты-Мансийском АО</t>
  </si>
  <si>
    <t>УСД в Камчатском крае</t>
  </si>
  <si>
    <t>УСД в Калининградской области</t>
  </si>
  <si>
    <t xml:space="preserve">УСД в Костромской области </t>
  </si>
  <si>
    <t>УСД в Магаданской области</t>
  </si>
  <si>
    <t>УСД в Новгородской области</t>
  </si>
  <si>
    <t>УСД в Орловской области</t>
  </si>
  <si>
    <t>УСД в Псковской области</t>
  </si>
  <si>
    <t>УСД в Сахалинской области</t>
  </si>
  <si>
    <t>ОСД в Еврейской автономной обл.</t>
  </si>
  <si>
    <t>ОСД в Агинском Бурятском АО</t>
  </si>
  <si>
    <t>ОСД в Чукотском АО</t>
  </si>
  <si>
    <t>ОСД в Ямало-Ненецком АО</t>
  </si>
  <si>
    <t>Текущая дата печати:</t>
  </si>
  <si>
    <t xml:space="preserve"> Наказание назначено выше верхнего  предела: по 
совокупности приговоров</t>
  </si>
  <si>
    <t xml:space="preserve"> Колония-поселение</t>
  </si>
  <si>
    <t xml:space="preserve"> Колония общего режима</t>
  </si>
  <si>
    <t xml:space="preserve"> Колония строгого режима</t>
  </si>
  <si>
    <t xml:space="preserve"> Колония особого режима</t>
  </si>
  <si>
    <t xml:space="preserve"> отбывание в тюрьме</t>
  </si>
  <si>
    <t xml:space="preserve"> Применение амнистии</t>
  </si>
  <si>
    <t xml:space="preserve"> Деятельное раскаяние</t>
  </si>
  <si>
    <t xml:space="preserve"> Примирение с потерпевшим</t>
  </si>
  <si>
    <t xml:space="preserve"> Отсутствие жалобы, согласия потерпевшего</t>
  </si>
  <si>
    <t xml:space="preserve"> Истечение сроков давности</t>
  </si>
  <si>
    <t xml:space="preserve"> В отношении умершего</t>
  </si>
  <si>
    <t>А</t>
  </si>
  <si>
    <t>Б</t>
  </si>
  <si>
    <t>Всего</t>
  </si>
  <si>
    <t>105-125</t>
  </si>
  <si>
    <t>Убийство</t>
  </si>
  <si>
    <t>105 ч.1</t>
  </si>
  <si>
    <t>То же, при отягчающих обстоятельствах</t>
  </si>
  <si>
    <t>105 ч.2</t>
  </si>
  <si>
    <t>Иные посягательства на жизнь</t>
  </si>
  <si>
    <t>106-110</t>
  </si>
  <si>
    <t>Умышленное причинение тяжкого вреда здоровью человека</t>
  </si>
  <si>
    <t>111 ч. 1</t>
  </si>
  <si>
    <t xml:space="preserve">111 чч. 2-4 </t>
  </si>
  <si>
    <t>Умышленное причинение средней  тяжести вреда здоровью</t>
  </si>
  <si>
    <t>Иное причинение тяжкого и средней тяжести вреда здоровью</t>
  </si>
  <si>
    <t xml:space="preserve">113, 114, 118 </t>
  </si>
  <si>
    <t>Истязание</t>
  </si>
  <si>
    <t>Умышленное причинение легкого вреда здоровью и побои</t>
  </si>
  <si>
    <t>115, 116</t>
  </si>
  <si>
    <t xml:space="preserve">Заражение венерической болезнью или ВИЧ-инфекцией </t>
  </si>
  <si>
    <t>121, 122</t>
  </si>
  <si>
    <t>126-130</t>
  </si>
  <si>
    <t xml:space="preserve">Преступления против свободы личности </t>
  </si>
  <si>
    <t>126-128</t>
  </si>
  <si>
    <t>131-135</t>
  </si>
  <si>
    <t>Изнасилование</t>
  </si>
  <si>
    <t>131 ч. 1</t>
  </si>
  <si>
    <t>131 ч. 2</t>
  </si>
  <si>
    <t>То же, при особо отягчающих обстоятельствах</t>
  </si>
  <si>
    <t>Насильственные действия сексуального характера</t>
  </si>
  <si>
    <t>136-149</t>
  </si>
  <si>
    <t>150-157</t>
  </si>
  <si>
    <t>150-151</t>
  </si>
  <si>
    <t>Злостное уклонение от уплаты средств на содержание детей и родителей</t>
  </si>
  <si>
    <t>158-168</t>
  </si>
  <si>
    <t>ОТЧЕТ ОБ ОСОБЕННОСТЯХ ПРИМЕНЕНИЯ РЕАЛЬНЫХ ВИДОВ НАКАЗАНИЯ</t>
  </si>
  <si>
    <t>Первичные:</t>
  </si>
  <si>
    <t>Верховные суды республик, областные и равные им суды</t>
  </si>
  <si>
    <t>Судебному департаменту при Верховном Суде Российской Федерации</t>
  </si>
  <si>
    <t xml:space="preserve">Федеральной службе государственной статистики </t>
  </si>
  <si>
    <t>15 апреля и 15 октября</t>
  </si>
  <si>
    <t>264 чч. 5,6 и 264 ч.3 ст. ред.</t>
  </si>
  <si>
    <t>169-199.2</t>
  </si>
  <si>
    <t>171-173</t>
  </si>
  <si>
    <t>Приобретение или сбыт имущества, заведомо добытого преступным путем</t>
  </si>
  <si>
    <t>175 ч. 1</t>
  </si>
  <si>
    <t>175 чч. 2-3</t>
  </si>
  <si>
    <t xml:space="preserve">Незаконные действия и нарушение правил обращения с оружием, БП, ВВ и взрывными устройствами </t>
  </si>
  <si>
    <t>222-226</t>
  </si>
  <si>
    <t>в т.ч. их хищение и вымогательство</t>
  </si>
  <si>
    <t>228-245</t>
  </si>
  <si>
    <t>246-262</t>
  </si>
  <si>
    <t>Незаконная добыча водных животных и растений</t>
  </si>
  <si>
    <t>Незаконная охота</t>
  </si>
  <si>
    <t>161 ч. 3</t>
  </si>
  <si>
    <t>Иные нарушения таможенного законодательства</t>
  </si>
  <si>
    <t>272-274</t>
  </si>
  <si>
    <t>275-284</t>
  </si>
  <si>
    <t>285-293</t>
  </si>
  <si>
    <t>Получение взятки</t>
  </si>
  <si>
    <t>Дача взятки</t>
  </si>
  <si>
    <t>294-316</t>
  </si>
  <si>
    <t>294-298</t>
  </si>
  <si>
    <t>317-330</t>
  </si>
  <si>
    <t>Ф.K6r разд.1 стл.5 стр.91=Ф.K6r разд.1 стл.5 стр.92+Ф.K6r разд.1 стл.5 сумма стр.94-96</t>
  </si>
  <si>
    <t>2011 стр.91 д.б. равна сумме стр. 92, 94-96</t>
  </si>
  <si>
    <t>Ф.K6r разд.1 стл.33 стр.91=Ф.K6r разд.1 стл.33 стр.92+Ф.K6r разд.1 стл.33 сумма стр.94-96</t>
  </si>
  <si>
    <t>Ф.K6r разд.1 стл.10 стр.91=Ф.K6r разд.1 стл.10 стр.92+Ф.K6r разд.1 стл.10 сумма стр.94-96</t>
  </si>
  <si>
    <t>Ф.K6r разд.1 стл.24 стр.91=Ф.K6r разд.1 стл.24 стр.92+Ф.K6r разд.1 стл.24 сумма стр.94-96</t>
  </si>
  <si>
    <t>Ф.K6r разд.1 стл.7 стр.91=Ф.K6r разд.1 стл.7 стр.92+Ф.K6r разд.1 стл.7 сумма стр.94-96</t>
  </si>
  <si>
    <t>Ф.K6r разд.1 стл.28 стр.91=Ф.K6r разд.1 стл.28 стр.92+Ф.K6r разд.1 стл.28 сумма стр.94-96</t>
  </si>
  <si>
    <t>Ф.K6r разд.1 стл.8 стр.91=Ф.K6r разд.1 стл.8 стр.92+Ф.K6r разд.1 стл.8 сумма стр.94-96</t>
  </si>
  <si>
    <t>Ф.K6r разд.1 стл.26 стр.91=Ф.K6r разд.1 стл.26 стр.92+Ф.K6r разд.1 стл.26 сумма стр.94-96</t>
  </si>
  <si>
    <t>Ф.K6r разд.1 стл.34 стр.91=Ф.K6r разд.1 стл.34 стр.92+Ф.K6r разд.1 стл.34 сумма стр.94-96</t>
  </si>
  <si>
    <t>Ф.K6r разд.1 стл.11 стр.91=Ф.K6r разд.1 стл.11 стр.92+Ф.K6r разд.1 стл.11 сумма стр.94-96</t>
  </si>
  <si>
    <t>Ф.K6r разд.1 стл.17 стр.91=Ф.K6r разд.1 стл.17 стр.92+Ф.K6r разд.1 стл.17 сумма стр.94-96</t>
  </si>
  <si>
    <t>Ф.K6r разд.1 стл.31 стр.91=Ф.K6r разд.1 стл.31 стр.92+Ф.K6r разд.1 стл.31 сумма стр.94-96</t>
  </si>
  <si>
    <t>Ф.K6r разд.1 стл.12 стр.91=Ф.K6r разд.1 стл.12 стр.92+Ф.K6r разд.1 стл.12 сумма стр.94-96</t>
  </si>
  <si>
    <t>Ф.K6r разд.1 стл.32 стр.91=Ф.K6r разд.1 стл.32 стр.92+Ф.K6r разд.1 стл.32 сумма стр.94-96</t>
  </si>
  <si>
    <t>Ф.K6r разд.1 стл.9 стр.91=Ф.K6r разд.1 стл.9 стр.92+Ф.K6r разд.1 стл.9 сумма стр.94-96</t>
  </si>
  <si>
    <r>
      <t>263-</t>
    </r>
    <r>
      <rPr>
        <b/>
        <sz val="16"/>
        <color indexed="10"/>
        <rFont val="Times New Roman"/>
        <family val="1"/>
      </rPr>
      <t>271.1</t>
    </r>
  </si>
  <si>
    <t>дата создания шаблона</t>
  </si>
  <si>
    <r>
      <t xml:space="preserve">Наименование отчитывающейся
 организации                     </t>
    </r>
    <r>
      <rPr>
        <sz val="8"/>
        <color indexed="8"/>
        <rFont val="Times New Roman"/>
        <family val="1"/>
      </rPr>
      <t xml:space="preserve">                    </t>
    </r>
  </si>
  <si>
    <t>Ф.K6r разд.1 стл.33 стр.93=0</t>
  </si>
  <si>
    <t>(r,w,s,g,v) подтвердить постановлением/приговором (гл. 40.1 УПК)</t>
  </si>
  <si>
    <t>Ф.K6r разд.1 стл.32 стр.12&gt;=Ф.K6r разд.1 стл.32 стр.13</t>
  </si>
  <si>
    <t>2011 стр.12 д.б.больше или равна стр.13</t>
  </si>
  <si>
    <t>Ф.K6r разд.1 стл.12 стр.12&gt;=Ф.K6r разд.1 стл.12 стр.13</t>
  </si>
  <si>
    <t>Ф.K6r разд.1 стл.15 стр.12&gt;=Ф.K6r разд.1 стл.15 стр.13</t>
  </si>
  <si>
    <t>Ф.K6r разд.1 стл.4 стр.12&gt;=Ф.K6r разд.1 стл.4 стр.13</t>
  </si>
  <si>
    <t>Ф.K6r разд.1 стл.18 стр.12&gt;=Ф.K6r разд.1 стл.18 стр.13</t>
  </si>
  <si>
    <t>Ф.K6r разд.1 стл.1 стр.12&gt;=Ф.K6r разд.1 стл.1 стр.13</t>
  </si>
  <si>
    <t>Ф.K6r разд.1 стл.7 стр.12&gt;=Ф.K6r разд.1 стл.7 стр.13</t>
  </si>
  <si>
    <t>Ф.K6r разд.1 стл.10 стр.12&gt;=Ф.K6r разд.1 стл.10 стр.13</t>
  </si>
  <si>
    <t>Ф.K6r разд.1 стл.13 стр.12&gt;=Ф.K6r разд.1 стл.13 стр.13</t>
  </si>
  <si>
    <t>Ф.K6r разд.1 стл.5 стр.12&gt;=Ф.K6r разд.1 стл.5 стр.13</t>
  </si>
  <si>
    <t>Ф.K6r разд.1 стл.19 стр.12&gt;=Ф.K6r разд.1 стл.19 стр.13</t>
  </si>
  <si>
    <t>Ф.K6r разд.1 стл.22 стр.12&gt;=Ф.K6r разд.1 стл.22 стр.13</t>
  </si>
  <si>
    <t>Ф.K6r разд.1 стл.25 стр.12&gt;=Ф.K6r разд.1 стл.25 стр.13</t>
  </si>
  <si>
    <t>Ф.K6r разд.1 стл.2 стр.12&gt;=Ф.K6r разд.1 стл.2 стр.13</t>
  </si>
  <si>
    <t>Ф.K6r разд.1 стл.28 стр.12&gt;=Ф.K6r разд.1 стл.28 стр.13</t>
  </si>
  <si>
    <t>Ф.K6r разд.1 стл.14 стр.12&gt;=Ф.K6r разд.1 стл.14 стр.13</t>
  </si>
  <si>
    <t>Ф.K6r разд.1 стл.20 стр.12&gt;=Ф.K6r разд.1 стл.20 стр.13</t>
  </si>
  <si>
    <t>Ф.K6r разд.1 стл.31 стр.12&gt;=Ф.K6r разд.1 стл.31 стр.13</t>
  </si>
  <si>
    <t>Ф.K6r разд.1 стл.8 стр.12&gt;=Ф.K6r разд.1 стл.8 стр.13</t>
  </si>
  <si>
    <t>Ф.K6r разд.1 стл.11 стр.12&gt;=Ф.K6r разд.1 стл.11 стр.13</t>
  </si>
  <si>
    <t>Ф.K6r разд.1 стл.34 стр.12&gt;=Ф.K6r разд.1 стл.34 стр.13</t>
  </si>
  <si>
    <t>Ф.K6r разд.1 стл.17 стр.12&gt;=Ф.K6r разд.1 стл.17 стр.13</t>
  </si>
  <si>
    <t>Ф.K6r разд.1 стл.9 стр.12&gt;=Ф.K6r разд.1 стл.9 стр.13</t>
  </si>
  <si>
    <t>Ф.K6r разд.1 стл.23 стр.12&gt;=Ф.K6r разд.1 стл.23 стр.13</t>
  </si>
  <si>
    <t>Ф.K6r разд.1 стл.6 стр.12&gt;=Ф.K6r разд.1 стл.6 стр.13</t>
  </si>
  <si>
    <t>Ф.K6r разд.1 стл.29 стр.12&gt;=Ф.K6r разд.1 стл.29 стр.13</t>
  </si>
  <si>
    <t>Ф.K6r разд.1 стл.33 стр.12&gt;=Ф.K6r разд.1 стл.33 стр.13</t>
  </si>
  <si>
    <t>Ф.K6r разд.1 стл.30 стр.12&gt;=Ф.K6r разд.1 стл.30 стр.13</t>
  </si>
  <si>
    <t>Ф.K6r разд.1 стл.27 стр.12&gt;=Ф.K6r разд.1 стл.27 стр.13</t>
  </si>
  <si>
    <t>Ф.K6r разд.1 стл.24 стр.12&gt;=Ф.K6r разд.1 стл.24 стр.13</t>
  </si>
  <si>
    <t>Ф.K6r разд.1 стл.21 стр.12&gt;=Ф.K6r разд.1 стл.21 стр.13</t>
  </si>
  <si>
    <t>Ф.K6r разд.1 стл.16 стр.12&gt;=Ф.K6r разд.1 стл.16 стр.13</t>
  </si>
  <si>
    <t>Ф.K6r разд.1 стл.3 стр.12&gt;=Ф.K6r разд.1 стл.3 стр.13</t>
  </si>
  <si>
    <t>Ф.K6r разд.1 стл.26 стр.12&gt;=Ф.K6r разд.1 стл.26 стр.13</t>
  </si>
  <si>
    <t>Ф.K6r разд.1 стл.25 стр.14&gt;=Ф.K6r разд.1 стл.25 сумма стр.15-18</t>
  </si>
  <si>
    <t>2011 стр.14 д.б. больше или равна сумме стр.15 по18 по всем графам</t>
  </si>
  <si>
    <t>Ф.K6r разд.1 стл.2 стр.14&gt;=Ф.K6r разд.1 стл.2 сумма стр.15-18</t>
  </si>
  <si>
    <t>Ф.K6r разд.1 стл.16 стр.14&gt;=Ф.K6r разд.1 стл.16 сумма стр.15-18</t>
  </si>
  <si>
    <t>Ф.K6r разд.1 стл.13 стр.14&gt;=Ф.K6r разд.1 стл.13 сумма стр.15-18</t>
  </si>
  <si>
    <t>Ф.K6r разд.1 стл.19 стр.14&gt;=Ф.K6r разд.1 стл.19 сумма стр.15-18</t>
  </si>
  <si>
    <t>Ф.K6r разд.1 стл.30 стр.14&gt;=Ф.K6r разд.1 стл.30 сумма стр.15-18</t>
  </si>
  <si>
    <t>Ф.K6r разд.1 стл.7 стр.14&gt;=Ф.K6r разд.1 стл.7 сумма стр.15-18</t>
  </si>
  <si>
    <t>Ф.K6r разд.1 стл.33 стр.14&gt;=Ф.K6r разд.1 стл.33 сумма стр.15-18</t>
  </si>
  <si>
    <t>Ф.K6r разд.1 стл.10 стр.14&gt;=Ф.K6r разд.1 стл.10 сумма стр.15-18</t>
  </si>
  <si>
    <t>Ф.K6r разд.1 стл.27 стр.14&gt;=Ф.K6r разд.1 стл.27 сумма стр.15-18</t>
  </si>
  <si>
    <t>Ф.K6r разд.1 стл.4 стр.14&gt;=Ф.K6r разд.1 стл.4 сумма стр.15-18</t>
  </si>
  <si>
    <t>Ф.K6r разд.1 стл.18 стр.14&gt;=Ф.K6r разд.1 стл.18 сумма стр.15-18</t>
  </si>
  <si>
    <t>Ф.K6r разд.1 стл.24 стр.14&gt;=Ф.K6r разд.1 стл.24 сумма стр.15-18</t>
  </si>
  <si>
    <t>Ф.K6r разд.1 стл.1 стр.14&gt;=Ф.K6r разд.1 стл.1 сумма стр.15-18</t>
  </si>
  <si>
    <t>Ф.K6r разд.1 стл.29 стр.14&gt;=Ф.K6r разд.1 стл.29 сумма стр.15-18</t>
  </si>
  <si>
    <t>Ф.K6r разд.1 стл.3 стр.14&gt;=Ф.K6r разд.1 стл.3 сумма стр.15-18</t>
  </si>
  <si>
    <t>Ф.K6r разд.1 стл.26 стр.14&gt;=Ф.K6r разд.1 стл.26 сумма стр.15-18</t>
  </si>
  <si>
    <t>Ф.K6r разд.1 стл.9 стр.14&gt;=Ф.K6r разд.1 стл.9 сумма стр.15-18</t>
  </si>
  <si>
    <t>Ф.K6r разд.1 стл.20 стр.14&gt;=Ф.K6r разд.1 стл.20 сумма стр.15-18</t>
  </si>
  <si>
    <t>Ф.K6r разд.1 стл.17 стр.14&gt;=Ф.K6r разд.1 стл.17 сумма стр.15-18</t>
  </si>
  <si>
    <t>Ф.K6r разд.1 стл.34 стр.14&gt;=Ф.K6r разд.1 стл.34 сумма стр.15-18</t>
  </si>
  <si>
    <t>Ф.K6r разд.1 стл.11 стр.14&gt;=Ф.K6r разд.1 стл.11 сумма стр.15-18</t>
  </si>
  <si>
    <t>Ф.K6r разд.1 стл.28 стр.14&gt;=Ф.K6r разд.1 стл.28 сумма стр.15-18</t>
  </si>
  <si>
    <t>Ф.K6r разд.1 стл.31 стр.14&gt;=Ф.K6r разд.1 стл.31 сумма стр.15-18</t>
  </si>
  <si>
    <t>Ф.K6r разд.1 стл.5 стр.14&gt;=Ф.K6r разд.1 стл.5 сумма стр.15-18</t>
  </si>
  <si>
    <t>Ф.K6r разд.1 стл.22 стр.14&gt;=Ф.K6r разд.1 стл.22 сумма стр.15-18</t>
  </si>
  <si>
    <t>Ф.K6r разд.1 стл.14 стр.14&gt;=Ф.K6r разд.1 стл.14 сумма стр.15-18</t>
  </si>
  <si>
    <t>Ф.K6r разд.1 стл.15 стр.14&gt;=Ф.K6r разд.1 стл.15 сумма стр.15-18</t>
  </si>
  <si>
    <t>Ф.K6r разд.1 стл.8 стр.14&gt;=Ф.K6r разд.1 стл.8 сумма стр.15-18</t>
  </si>
  <si>
    <t>Ф.K6r разд.1 стл.12 стр.14&gt;=Ф.K6r разд.1 стл.12 сумма стр.15-18</t>
  </si>
  <si>
    <t>Ф.K6r разд.1 стл.32 стр.14&gt;=Ф.K6r разд.1 стл.32 сумма стр.15-18</t>
  </si>
  <si>
    <t>Ф.K6r разд.1 стл.6 стр.14&gt;=Ф.K6r разд.1 стл.6 сумма стр.15-18</t>
  </si>
  <si>
    <t>Ф.K6r разд.1 стл.23 стр.14&gt;=Ф.K6r разд.1 стл.23 сумма стр.15-18</t>
  </si>
  <si>
    <t>Ф.K6r разд.1 стл.21 стр.14&gt;=Ф.K6r разд.1 стл.21 сумма стр.15-18</t>
  </si>
  <si>
    <t>Ф.K6r разд.1 стл.7 стр.20&gt;=Ф.K6r разд.1 стл.7 сумма стр.21-22</t>
  </si>
  <si>
    <t>2011 стр.20 д.б. больше или равна сумме стр.21 по22 по всем графам</t>
  </si>
  <si>
    <t>Ф.K6r разд.1 стл.30 стр.20&gt;=Ф.K6r разд.1 стл.30 сумма стр.21-22</t>
  </si>
  <si>
    <t>Ф.K6r разд.1 стл.10 стр.20&gt;=Ф.K6r разд.1 стл.10 сумма стр.21-22</t>
  </si>
  <si>
    <t>Ф.K6r разд.1 стл.16 стр.20&gt;=Ф.K6r разд.1 стл.16 сумма стр.21-22</t>
  </si>
  <si>
    <t>Ф.K6r разд.1 стл.4 стр.20&gt;=Ф.K6r разд.1 стл.4 сумма стр.21-22</t>
  </si>
  <si>
    <t>Ф.K6r разд.1 стл.13 стр.20&gt;=Ф.K6r разд.1 стл.13 сумма стр.21-22</t>
  </si>
  <si>
    <t>Ф.K6r разд.1 стл.19 стр.20&gt;=Ф.K6r разд.1 стл.19 сумма стр.21-22</t>
  </si>
  <si>
    <t>Ф.K6r разд.1 стл.22 стр.20&gt;=Ф.K6r разд.1 стл.22 сумма стр.21-22</t>
  </si>
  <si>
    <t>Ф.K6r разд.1 стл.2 стр.20&gt;=Ф.K6r разд.1 стл.2 сумма стр.21-22</t>
  </si>
  <si>
    <t>Ф.K6r разд.1 стл.5 стр.20&gt;=Ф.K6r разд.1 стл.5 сумма стр.21-22</t>
  </si>
  <si>
    <t>Ф.K6r разд.1 стл.25 стр.20&gt;=Ф.K6r разд.1 стл.25 сумма стр.21-22</t>
  </si>
  <si>
    <t>Ф.K6r разд.1 стл.8 стр.20&gt;=Ф.K6r разд.1 стл.8 сумма стр.21-22</t>
  </si>
  <si>
    <t>Ф.K6r разд.1 стл.14 стр.20&gt;=Ф.K6r разд.1 стл.14 сумма стр.21-22</t>
  </si>
  <si>
    <t>Ф.K6r разд.1 стл.31 стр.20&gt;=Ф.K6r разд.1 стл.31 сумма стр.21-22</t>
  </si>
  <si>
    <t>Ф.K6r разд.1 стл.28 стр.20&gt;=Ф.K6r разд.1 стл.28 сумма стр.21-22</t>
  </si>
  <si>
    <t>Ф.K6r разд.1 стл.34 стр.20&gt;=Ф.K6r разд.1 стл.34 сумма стр.21-22</t>
  </si>
  <si>
    <t>Ф.K6r разд.1 стл.11 стр.20&gt;=Ф.K6r разд.1 стл.11 сумма стр.21-22</t>
  </si>
  <si>
    <t>Ф.K6r разд.1 стл.6 стр.20&gt;=Ф.K6r разд.1 стл.6 сумма стр.21-22</t>
  </si>
  <si>
    <t>Ф.K6r разд.1 стл.29 стр.20&gt;=Ф.K6r разд.1 стл.29 сумма стр.21-22</t>
  </si>
  <si>
    <t>Ф.K6r разд.1 стл.23 стр.20&gt;=Ф.K6r разд.1 стл.23 сумма стр.21-22</t>
  </si>
  <si>
    <t>Ф.K6r разд.1 стл.26 стр.20&gt;=Ф.K6r разд.1 стл.26 сумма стр.21-22</t>
  </si>
  <si>
    <t>Ф.K6r разд.1 стл.3 стр.20&gt;=Ф.K6r разд.1 стл.3 сумма стр.21-22</t>
  </si>
  <si>
    <t>Ф.K6r разд.1 стл.15 стр.20&gt;=Ф.K6r разд.1 стл.15 сумма стр.21-22</t>
  </si>
  <si>
    <t>Ф.K6r разд.1 стл.9 стр.20&gt;=Ф.K6r разд.1 стл.9 сумма стр.21-22</t>
  </si>
  <si>
    <t>Ф.K6r разд.1 стл.32 стр.20&gt;=Ф.K6r разд.1 стл.32 сумма стр.21-22</t>
  </si>
  <si>
    <t>Ф.K6r разд.1 стл.12 стр.20&gt;=Ф.K6r разд.1 стл.12 сумма стр.21-22</t>
  </si>
  <si>
    <t>Ф.K6r разд.1 стл.21 стр.20&gt;=Ф.K6r разд.1 стл.21 сумма стр.21-22</t>
  </si>
  <si>
    <t>Ф.K6r разд.1 стл.1 стр.20&gt;=Ф.K6r разд.1 стл.1 сумма стр.21-22</t>
  </si>
  <si>
    <t>Ф.K6r разд.1 стл.24 стр.20&gt;=Ф.K6r разд.1 стл.24 сумма стр.21-22</t>
  </si>
  <si>
    <t>Ф.K6r разд.1 стл.17 стр.20&gt;=Ф.K6r разд.1 стл.17 сумма стр.21-22</t>
  </si>
  <si>
    <t>Ф.K6r разд.1 стл.20 стр.20&gt;=Ф.K6r разд.1 стл.20 сумма стр.21-22</t>
  </si>
  <si>
    <t>Ф.K6r разд.1 стл.18 стр.20&gt;=Ф.K6r разд.1 стл.18 сумма стр.21-22</t>
  </si>
  <si>
    <t>Ф.K6r разд.1 стл.33 стр.20&gt;=Ф.K6r разд.1 стл.33 сумма стр.21-22</t>
  </si>
  <si>
    <t>Ф.K6r разд.1 стл.27 стр.20&gt;=Ф.K6r разд.1 стл.27 сумма стр.21-22</t>
  </si>
  <si>
    <t>Ф.K6r разд.1 стл.20 стр.23&gt;=Ф.K6r разд.1 стл.20 сумма стр.24-45</t>
  </si>
  <si>
    <t>2011 стр.23 д.б. большн или равна сумме стр.24-45 для всех граф</t>
  </si>
  <si>
    <t>Ф.K6r разд.1 стл.31 стр.23&gt;=Ф.K6r разд.1 стл.31 сумма стр.24-45</t>
  </si>
  <si>
    <t>Ф.K6r разд.1 стл.8 стр.23&gt;=Ф.K6r разд.1 стл.8 сумма стр.24-45</t>
  </si>
  <si>
    <t>Ф.K6r разд.1 стл.28 стр.23&gt;=Ф.K6r разд.1 стл.28 сумма стр.24-45</t>
  </si>
  <si>
    <t>Ф.K6r разд.1 стл.25 стр.23&gt;=Ф.K6r разд.1 стл.25 сумма стр.24-45</t>
  </si>
  <si>
    <t>Ф.K6r разд.1 стл.2 стр.23&gt;=Ф.K6r разд.1 стл.2 сумма стр.24-45</t>
  </si>
  <si>
    <t>Ф.K6r разд.1 стл.34 стр.23&gt;=Ф.K6r разд.1 стл.34 сумма стр.24-45</t>
  </si>
  <si>
    <t>Ф.K6r разд.1 стл.22 стр.23&gt;=Ф.K6r разд.1 стл.22 сумма стр.24-45</t>
  </si>
  <si>
    <t>Ф.K6r разд.1 стл.16 стр.23&gt;=Ф.K6r разд.1 стл.16 сумма стр.24-45</t>
  </si>
  <si>
    <t>Ф.K6r разд.1 стл.33 стр.23&gt;=Ф.K6r разд.1 стл.33 сумма стр.24-45</t>
  </si>
  <si>
    <t>Ф.K6r разд.1 стл.13 стр.23&gt;=Ф.K6r разд.1 стл.13 сумма стр.24-45</t>
  </si>
  <si>
    <t>Ф.K6r разд.1 стл.19 стр.23&gt;=Ф.K6r разд.1 стл.19 сумма стр.24-45</t>
  </si>
  <si>
    <t>Ф.K6r разд.1 стл.21 стр.23&gt;=Ф.K6r разд.1 стл.21 сумма стр.24-45</t>
  </si>
  <si>
    <t>Ф.K6r разд.1 стл.15 стр.23&gt;=Ф.K6r разд.1 стл.15 сумма стр.24-45</t>
  </si>
  <si>
    <t>Ф.K6r разд.1 стл.9 стр.23&gt;=Ф.K6r разд.1 стл.9 сумма стр.24-45</t>
  </si>
  <si>
    <t>Ф.K6r разд.1 стл.18 стр.23&gt;=Ф.K6r разд.1 стл.18 сумма стр.24-45</t>
  </si>
  <si>
    <t>Ф.K6r разд.1 стл.32 стр.23&gt;=Ф.K6r разд.1 стл.32 сумма стр.24-45</t>
  </si>
  <si>
    <t>Ф.K6r разд.1 стл.12 стр.23&gt;=Ф.K6r разд.1 стл.12 сумма стр.24-45</t>
  </si>
  <si>
    <t>Ф.K6r разд.1 стл.14 стр.23&gt;=Ф.K6r разд.1 стл.14 сумма стр.24-45</t>
  </si>
  <si>
    <t>Ф.K6r разд.1 стл.17 стр.23&gt;=Ф.K6r разд.1 стл.17 сумма стр.24-45</t>
  </si>
  <si>
    <t>Ф.K6r разд.1 стл.3 стр.23&gt;=Ф.K6r разд.1 стл.3 сумма стр.24-45</t>
  </si>
  <si>
    <t>Ф.K6r разд.1 стл.26 стр.23&gt;=Ф.K6r разд.1 стл.26 сумма стр.24-45</t>
  </si>
  <si>
    <t>Ф.K6r разд.1 стл.23 стр.23&gt;=Ф.K6r разд.1 стл.23 сумма стр.24-45</t>
  </si>
  <si>
    <t>Ф.K6r разд.1 стл.29 стр.23&gt;=Ф.K6r разд.1 стл.29 сумма стр.24-45</t>
  </si>
  <si>
    <t>Ф.K6r разд.1 стл.5 стр.23&gt;=Ф.K6r разд.1 стл.5 сумма стр.24-45</t>
  </si>
  <si>
    <t>Ф.K6r разд.1 стл.11 стр.23&gt;=Ф.K6r разд.1 стл.11 сумма стр.24-45</t>
  </si>
  <si>
    <t>Ф.K6r разд.1 стл.10 стр.23&gt;=Ф.K6r разд.1 стл.10 сумма стр.24-45</t>
  </si>
  <si>
    <t>Ф.K6r разд.1 стл.6 стр.23&gt;=Ф.K6r разд.1 стл.6 сумма стр.24-45</t>
  </si>
  <si>
    <t>Ф.K6r разд.1 стл.7 стр.23&gt;=Ф.K6r разд.1 стл.7 сумма стр.24-45</t>
  </si>
  <si>
    <t>Ф.K6r разд.1 стл.30 стр.23&gt;=Ф.K6r разд.1 стл.30 сумма стр.24-45</t>
  </si>
  <si>
    <t>Ф.K6r разд.1 стл.4 стр.23&gt;=Ф.K6r разд.1 стл.4 сумма стр.24-45</t>
  </si>
  <si>
    <t>Ф.K6r разд.1 стл.27 стр.23&gt;=Ф.K6r разд.1 стл.27 сумма стр.24-45</t>
  </si>
  <si>
    <t>Ф.K6r разд.1 стл.1 стр.23&gt;=Ф.K6r разд.1 стл.1 сумма стр.24-45</t>
  </si>
  <si>
    <t>Ф.K6r разд.1 стл.24 стр.23&gt;=Ф.K6r разд.1 стл.24 сумма стр.24-45</t>
  </si>
  <si>
    <t>Ф.K6r разд.1 стл.22 стр.46&gt;=Ф.K6r разд.1 стл.22 сумма стр.47-55</t>
  </si>
  <si>
    <t>2011 стр.46 д.б. больше или равна сумме стр. 47-55 по всем графам</t>
  </si>
  <si>
    <t>Ф.K6r разд.1 стл.25 стр.46&gt;=Ф.K6r разд.1 стл.25 сумма стр.47-55</t>
  </si>
  <si>
    <t>Ф.K6r разд.1 стл.8 стр.46&gt;=Ф.K6r разд.1 стл.8 сумма стр.47-55</t>
  </si>
  <si>
    <t>Ф.K6r разд.1 стл.5 стр.46&gt;=Ф.K6r разд.1 стл.5 сумма стр.47-55</t>
  </si>
  <si>
    <t>Ф.K6r разд.1 стл.11 стр.46&gt;=Ф.K6r разд.1 стл.11 сумма стр.47-55</t>
  </si>
  <si>
    <t>Ф.K6r разд.1 стл.28 стр.46&gt;=Ф.K6r разд.1 стл.28 сумма стр.47-55</t>
  </si>
  <si>
    <t>Ф.K6r разд.1 стл.31 стр.46&gt;=Ф.K6r разд.1 стл.31 сумма стр.47-55</t>
  </si>
  <si>
    <t>Ф.K6r разд.1 стл.14 стр.46&gt;=Ф.K6r разд.1 стл.14 сумма стр.47-55</t>
  </si>
  <si>
    <t>Ф.K6r разд.1 стл.29 стр.46&gt;=Ф.K6r разд.1 стл.29 сумма стр.47-55</t>
  </si>
  <si>
    <t>Ф.K6r разд.1 стл.3 стр.46&gt;=Ф.K6r разд.1 стл.3 сумма стр.47-55</t>
  </si>
  <si>
    <t>Ф.K6r разд.1 стл.9 стр.46&gt;=Ф.K6r разд.1 стл.9 сумма стр.47-55</t>
  </si>
  <si>
    <t>Ф.K6r разд.1 стл.12 стр.46&gt;=Ф.K6r разд.1 стл.12 сумма стр.47-55</t>
  </si>
  <si>
    <t>Ф.K6r разд.1 стл.32 стр.46&gt;=Ф.K6r разд.1 стл.32 сумма стр.47-55</t>
  </si>
  <si>
    <t>Ф.K6r разд.1 стл.15 стр.46&gt;=Ф.K6r разд.1 стл.15 сумма стр.47-55</t>
  </si>
  <si>
    <t>Ф.K6r разд.1 стл.23 стр.46&gt;=Ф.K6r разд.1 стл.23 сумма стр.47-55</t>
  </si>
  <si>
    <t>Ф.K6r разд.1 стл.6 стр.46&gt;=Ф.K6r разд.1 стл.6 сумма стр.47-55</t>
  </si>
  <si>
    <t>Ф.K6r разд.1 стл.26 стр.46&gt;=Ф.K6r разд.1 стл.26 сумма стр.47-55</t>
  </si>
  <si>
    <t>Ф.K6r разд.1 стл.1 стр.46&gt;=Ф.K6r разд.1 стл.1 сумма стр.47-55</t>
  </si>
  <si>
    <t>Ф.K6r разд.1 стл.18 стр.46&gt;=Ф.K6r разд.1 стл.18 сумма стр.47-55</t>
  </si>
  <si>
    <t>Ф.K6r разд.1 стл.24 стр.46&gt;=Ф.K6r разд.1 стл.24 сумма стр.47-55</t>
  </si>
  <si>
    <t>Ф.K6r разд.1 стл.30 стр.46&gt;=Ф.K6r разд.1 стл.30 сумма стр.47-55</t>
  </si>
  <si>
    <t>Ф.K6r разд.1 стл.21 стр.46&gt;=Ф.K6r разд.1 стл.21 сумма стр.47-55</t>
  </si>
  <si>
    <t>Ф.K6r разд.1 стл.27 стр.46&gt;=Ф.K6r разд.1 стл.27 сумма стр.47-55</t>
  </si>
  <si>
    <t>Ф.K6r разд.1 стл.10 стр.46&gt;=Ф.K6r разд.1 стл.10 сумма стр.47-55</t>
  </si>
  <si>
    <t>Ф.K6r разд.1 стл.4 стр.46&gt;=Ф.K6r разд.1 стл.4 сумма стр.47-55</t>
  </si>
  <si>
    <t>Ф.K6r разд.1 стл.7 стр.46&gt;=Ф.K6r разд.1 стл.7 сумма стр.47-55</t>
  </si>
  <si>
    <t>Ф.K6r разд.1 стл.33 стр.46&gt;=Ф.K6r разд.1 стл.33 сумма стр.47-55</t>
  </si>
  <si>
    <t>Ф.K6r разд.1 стл.19 стр.46&gt;=Ф.K6r разд.1 стл.19 сумма стр.47-55</t>
  </si>
  <si>
    <t>Ф.K6r разд.1 стл.16 стр.46&gt;=Ф.K6r разд.1 стл.16 сумма стр.47-55</t>
  </si>
  <si>
    <t>Ф.K6r разд.1 стл.13 стр.46&gt;=Ф.K6r разд.1 стл.13 сумма стр.47-55</t>
  </si>
  <si>
    <t>Ф.K6r разд.1 стл.20 стр.46&gt;=Ф.K6r разд.1 стл.20 сумма стр.47-55</t>
  </si>
  <si>
    <t>Ф.K6r разд.1 стл.17 стр.46&gt;=Ф.K6r разд.1 стл.17 сумма стр.47-55</t>
  </si>
  <si>
    <t>Ф.K6r разд.1 стл.34 стр.46&gt;=Ф.K6r разд.1 стл.34 сумма стр.47-55</t>
  </si>
  <si>
    <t>Ф.K6r разд.1 стл.2 стр.46&gt;=Ф.K6r разд.1 стл.2 сумма стр.47-55</t>
  </si>
  <si>
    <t>Ф.K6r разд.1 стл.32 стр.57&gt;=Ф.K6r разд.1 стл.32 сумма стр.58-59</t>
  </si>
  <si>
    <t>2011 стр.57 д.б. больше или равна сумме стр.58-59 по всем графам</t>
  </si>
  <si>
    <t>Ф.K6r разд.1 стл.9 стр.57&gt;=Ф.K6r разд.1 стл.9 сумма стр.58-59</t>
  </si>
  <si>
    <t>Ф.K6r разд.1 стл.29 стр.57&gt;=Ф.K6r разд.1 стл.29 сумма стр.58-59</t>
  </si>
  <si>
    <t>Ф.K6r разд.1 стл.6 стр.57&gt;=Ф.K6r разд.1 стл.6 сумма стр.58-59</t>
  </si>
  <si>
    <t>Ф.K6r разд.1 стл.23 стр.57&gt;=Ф.K6r разд.1 стл.23 сумма стр.58-59</t>
  </si>
  <si>
    <t>Ф.K6r разд.1 стл.20 стр.57&gt;=Ф.K6r разд.1 стл.20 сумма стр.58-59</t>
  </si>
  <si>
    <t>Ф.K6r разд.1 стл.26 стр.57&gt;=Ф.K6r разд.1 стл.26 сумма стр.58-59</t>
  </si>
  <si>
    <t>Ф.K6r разд.1 стл.3 стр.57&gt;=Ф.K6r разд.1 стл.3 сумма стр.58-59</t>
  </si>
  <si>
    <t>Ф.K6r разд.1 стл.14 стр.57&gt;=Ф.K6r разд.1 стл.14 сумма стр.58-59</t>
  </si>
  <si>
    <t>Ф.K6r разд.1 стл.28 стр.57&gt;=Ф.K6r разд.1 стл.28 сумма стр.58-59</t>
  </si>
  <si>
    <t>Ф.K6r разд.1 стл.8 стр.57&gt;=Ф.K6r разд.1 стл.8 сумма стр.58-59</t>
  </si>
  <si>
    <t>Ф.K6r разд.1 стл.31 стр.57&gt;=Ф.K6r разд.1 стл.31 сумма стр.58-59</t>
  </si>
  <si>
    <t>Ф.K6r разд.1 стл.11 стр.57&gt;=Ф.K6r разд.1 стл.11 сумма стр.58-59</t>
  </si>
  <si>
    <t>Ф.K6r разд.1 стл.34 стр.57&gt;=Ф.K6r разд.1 стл.34 сумма стр.58-59</t>
  </si>
  <si>
    <t>Ф.K6r разд.1 стл.33 стр.57&gt;=Ф.K6r разд.1 стл.33 сумма стр.58-59</t>
  </si>
  <si>
    <t>Ф.K6r разд.1 стл.16 стр.57&gt;=Ф.K6r разд.1 стл.16 сумма стр.58-59</t>
  </si>
  <si>
    <t>Ф.K6r разд.1 стл.30 стр.57&gt;=Ф.K6r разд.1 стл.30 сумма стр.58-59</t>
  </si>
  <si>
    <t>Ф.K6r разд.1 стл.7 стр.57&gt;=Ф.K6r разд.1 стл.7 сумма стр.58-59</t>
  </si>
  <si>
    <t>Ф.K6r разд.1 стл.10 стр.57&gt;=Ф.K6r разд.1 стл.10 сумма стр.58-59</t>
  </si>
  <si>
    <t>Ф.K6r разд.1 стл.4 стр.57&gt;=Ф.K6r разд.1 стл.4 сумма стр.58-59</t>
  </si>
  <si>
    <t>Ф.K6r разд.1 стл.27 стр.57&gt;=Ф.K6r разд.1 стл.27 сумма стр.58-59</t>
  </si>
  <si>
    <t>Ф.K6r разд.1 стл.15 стр.57&gt;=Ф.K6r разд.1 стл.15 сумма стр.58-59</t>
  </si>
  <si>
    <t>Ф.K6r разд.1 стл.12 стр.57&gt;=Ф.K6r разд.1 стл.12 сумма стр.58-59</t>
  </si>
  <si>
    <t>Ф.K6r разд.1 стл.21 стр.57&gt;=Ф.K6r разд.1 стл.21 сумма стр.58-59</t>
  </si>
  <si>
    <t>Ф.K6r разд.1 стл.24 стр.57&gt;=Ф.K6r разд.1 стл.24 сумма стр.58-59</t>
  </si>
  <si>
    <t>Ф.K6r разд.1 стл.17 стр.57&gt;=Ф.K6r разд.1 стл.17 сумма стр.58-59</t>
  </si>
  <si>
    <t>Ф.K6r разд.1 стл.5 стр.57&gt;=Ф.K6r разд.1 стл.5 сумма стр.58-59</t>
  </si>
  <si>
    <t>Ф.K6r разд.1 стл.1 стр.57&gt;=Ф.K6r разд.1 стл.1 сумма стр.58-59</t>
  </si>
  <si>
    <t>Ф.K6r разд.1 стл.18 стр.57&gt;=Ф.K6r разд.1 стл.18 сумма стр.58-59</t>
  </si>
  <si>
    <t>Ф.K6r разд.1 стл.2 стр.57&gt;=Ф.K6r разд.1 стл.2 сумма стр.58-59</t>
  </si>
  <si>
    <t>Ф.K6r разд.1 стл.25 стр.57&gt;=Ф.K6r разд.1 стл.25 сумма стр.58-59</t>
  </si>
  <si>
    <t>Ф.K6r разд.1 стл.22 стр.57&gt;=Ф.K6r разд.1 стл.22 сумма стр.58-59</t>
  </si>
  <si>
    <t>Ф.K6r разд.1 стл.19 стр.57&gt;=Ф.K6r разд.1 стл.19 сумма стр.58-59</t>
  </si>
  <si>
    <t>Ф.K6r разд.1 стл.13 стр.57&gt;=Ф.K6r разд.1 стл.13 сумма стр.58-59</t>
  </si>
  <si>
    <t>Ф.K6r разд.1 стл.14 стр.60&gt;=Ф.K6r разд.1 стл.14 сумма стр.61-65</t>
  </si>
  <si>
    <t>2011 стр.60 д.б. больше или равна сумме стр.61-65 по всем графам</t>
  </si>
  <si>
    <t>Ф.K6r разд.1 стл.17 стр.60&gt;=Ф.K6r разд.1 стл.17 сумма стр.61-65</t>
  </si>
  <si>
    <t>Ф.K6r разд.1 стл.23 стр.60&gt;=Ф.K6r разд.1 стл.23 сумма стр.61-65</t>
  </si>
  <si>
    <t>Ф.K6r разд.1 стл.3 стр.60&gt;=Ф.K6r разд.1 стл.3 сумма стр.61-65</t>
  </si>
  <si>
    <t>Ф.K6r разд.1 стл.26 стр.60&gt;=Ф.K6r разд.1 стл.26 сумма стр.61-65</t>
  </si>
  <si>
    <t>Ф.K6r разд.1 стл.32 стр.60&gt;=Ф.K6r разд.1 стл.32 сумма стр.61-65</t>
  </si>
  <si>
    <t>Ф.K6r разд.1 стл.12 стр.60&gt;=Ф.K6r разд.1 стл.12 сумма стр.61-65</t>
  </si>
  <si>
    <t>Ф.K6r разд.1 стл.1 стр.60&gt;=Ф.K6r разд.1 стл.1 сумма стр.61-65</t>
  </si>
  <si>
    <t>Ф.K6r разд.1 стл.9 стр.60&gt;=Ф.K6r разд.1 стл.9 сумма стр.61-65</t>
  </si>
  <si>
    <t>Ф.K6r разд.1 стл.7 стр.60&gt;=Ф.K6r разд.1 стл.7 сумма стр.61-65</t>
  </si>
  <si>
    <t>Ф.K6r разд.1 стл.30 стр.60&gt;=Ф.K6r разд.1 стл.30 сумма стр.61-65</t>
  </si>
  <si>
    <t>Ф.K6r разд.1 стл.10 стр.60&gt;=Ф.K6r разд.1 стл.10 сумма стр.61-65</t>
  </si>
  <si>
    <t>Ф.K6r разд.1 стл.27 стр.60&gt;=Ф.K6r разд.1 стл.27 сумма стр.61-65</t>
  </si>
  <si>
    <t>Ф.K6r разд.1 стл.24 стр.60&gt;=Ф.K6r разд.1 стл.24 сумма стр.61-65</t>
  </si>
  <si>
    <t>Ф.K6r разд.1 стл.18 стр.60&gt;=Ф.K6r разд.1 стл.18 сумма стр.61-65</t>
  </si>
  <si>
    <t>Ф.K6r разд.1 стл.16 стр.60&gt;=Ф.K6r разд.1 стл.16 сумма стр.61-65</t>
  </si>
  <si>
    <t>Ф.K6r разд.1 стл.13 стр.60&gt;=Ф.K6r разд.1 стл.13 сумма стр.61-65</t>
  </si>
  <si>
    <t>Ф.K6r разд.1 стл.33 стр.60&gt;=Ф.K6r разд.1 стл.33 сумма стр.61-65</t>
  </si>
  <si>
    <t>Ф.K6r разд.1 стл.5 стр.60&gt;=Ф.K6r разд.1 стл.5 сумма стр.61-65</t>
  </si>
  <si>
    <t>Ф.K6r разд.1 стл.22 стр.60&gt;=Ф.K6r разд.1 стл.22 сумма стр.61-65</t>
  </si>
  <si>
    <t>Ф.K6r разд.1 стл.19 стр.60&gt;=Ф.K6r разд.1 стл.19 сумма стр.61-65</t>
  </si>
  <si>
    <t>Ф.K6r разд.1 стл.8 стр.60&gt;=Ф.K6r разд.1 стл.8 сумма стр.61-65</t>
  </si>
  <si>
    <t>Ф.K6r разд.1 стл.2 стр.60&gt;=Ф.K6r разд.1 стл.2 сумма стр.61-65</t>
  </si>
  <si>
    <t>Ф.K6r разд.1 стл.25 стр.60&gt;=Ф.K6r разд.1 стл.25 сумма стр.61-65</t>
  </si>
  <si>
    <t>Ф.K6r разд.1 стл.11 стр.60&gt;=Ф.K6r разд.1 стл.11 сумма стр.61-65</t>
  </si>
  <si>
    <t>Ф.K6r разд.1 стл.28 стр.60&gt;=Ф.K6r разд.1 стл.28 сумма стр.61-65</t>
  </si>
  <si>
    <t>Ф.K6r разд.1 стл.31 стр.60&gt;=Ф.K6r разд.1 стл.31 сумма стр.61-65</t>
  </si>
  <si>
    <t>Ф.K6r разд.1 стл.4 стр.60&gt;=Ф.K6r разд.1 стл.4 сумма стр.61-65</t>
  </si>
  <si>
    <t>Ф.K6r разд.1 стл.34 стр.60&gt;=Ф.K6r разд.1 стл.34 сумма стр.61-65</t>
  </si>
  <si>
    <t>Ф.K6r разд.1 стл.6 стр.60&gt;=Ф.K6r разд.1 стл.6 сумма стр.61-65</t>
  </si>
  <si>
    <t>Ф.K6r разд.1 стл.29 стр.60&gt;=Ф.K6r разд.1 стл.29 сумма стр.61-65</t>
  </si>
  <si>
    <t>Ф.K6r разд.1 стл.15 стр.60&gt;=Ф.K6r разд.1 стл.15 сумма стр.61-65</t>
  </si>
  <si>
    <t>Ф.K6r разд.1 стл.21 стр.60&gt;=Ф.K6r разд.1 стл.21 сумма стр.61-65</t>
  </si>
  <si>
    <t>Ф.K6r разд.1 стл.20 стр.60&gt;=Ф.K6r разд.1 стл.20 сумма стр.61-65</t>
  </si>
  <si>
    <t>Ф.K6r разд.1 сумма стл.11-12 стр.101=0</t>
  </si>
  <si>
    <t>2011 несовершеннолетним не назначается наказание в колониях строгого и особого режима</t>
  </si>
  <si>
    <t>Ф.K6r разд.1 стл.31 стр.88=0</t>
  </si>
  <si>
    <t>2011 Примечание к данной статье не предусмотренно</t>
  </si>
  <si>
    <t>Ф.K6r разд.1 стл.31 стр.89=0</t>
  </si>
  <si>
    <t>Ф.K6r разд.1 стл.31 стр.86=0</t>
  </si>
  <si>
    <t>Ф.K6r разд.1 стл.31 стр.81=0</t>
  </si>
  <si>
    <t>Ф.K6r разд.1 стл.31 стр.82=0</t>
  </si>
  <si>
    <t>Ф.K6r разд.1 стл.31 стр.83=0</t>
  </si>
  <si>
    <t>Ф.K6r разд.1 стл.31 стр.76=0</t>
  </si>
  <si>
    <t>Ф.K6r разд.1 стл.31 стр.70=0</t>
  </si>
  <si>
    <t>Ф.K6r разд.1 стл.31 стр.73=0</t>
  </si>
  <si>
    <t>Ф.K6r разд.1 стл.31 стр.77=0</t>
  </si>
  <si>
    <t>Ф.K6r разд.1 стл.31 стр.71=0</t>
  </si>
  <si>
    <t>Ф.K6r разд.1 стл.31 стр.69=0</t>
  </si>
  <si>
    <t>Ф.K6r разд.1 стл.31 стр.75=0</t>
  </si>
  <si>
    <t>Ф.K6r разд.1 стл.31 стр.72=0</t>
  </si>
  <si>
    <t>Ф.K6r разд.1 стл.31 стр.78=0</t>
  </si>
  <si>
    <t>Ф.K6r разд.1 стл.31 стр.74=0</t>
  </si>
  <si>
    <t>Ф.K6r разд.1 стл.31 стр.66=0</t>
  </si>
  <si>
    <t>Ф.K6r разд.1 стл.31 стр.63=0</t>
  </si>
  <si>
    <t>Ф.K6r разд.1 стл.31 стр.62=0</t>
  </si>
  <si>
    <t>Ф.K6r разд.1 стл.31 стр.64=0</t>
  </si>
  <si>
    <t>Ф.K6r разд.1 стл.31 стр.56=0</t>
  </si>
  <si>
    <t>Ф.K6r разд.1 стл.31 стр.49=0</t>
  </si>
  <si>
    <t>Ф.K6r разд.1 стл.31 стр.50=0</t>
  </si>
  <si>
    <t>Ф.K6r разд.1 стл.31 стр.47=0</t>
  </si>
  <si>
    <t>Ф.K6r разд.1 стл.31 стр.53=0</t>
  </si>
  <si>
    <t>Ф.K6r разд.1 стл.31 стр.48=0</t>
  </si>
  <si>
    <t>Ф.K6r разд.1 стл.31 стр.52=0</t>
  </si>
  <si>
    <t>Ф.K6r разд.1 стл.31 стр.51=0</t>
  </si>
  <si>
    <t>Ф.K6r разд.1 стл.31 стр.25=0</t>
  </si>
  <si>
    <t>Ф.K6r разд.1 стл.31 стр.42=0</t>
  </si>
  <si>
    <t>Ф.K6r разд.1 стл.31 стр.19=0</t>
  </si>
  <si>
    <t>Ф.K6r разд.1 стл.31 стр.16=0</t>
  </si>
  <si>
    <t>Ф.K6r разд.1 стл.31 стр.39=0</t>
  </si>
  <si>
    <t>Ф.K6r разд.1 стл.31 стр.36=0</t>
  </si>
  <si>
    <t>Ф.K6r разд.1 стл.31 стр.22=0</t>
  </si>
  <si>
    <t>Ф.K6r разд.1 стл.31 стр.45=0</t>
  </si>
  <si>
    <t>Ф.K6r разд.1 стл.31 стр.28=0</t>
  </si>
  <si>
    <t>Ф.K6r разд.1 стл.31 стр.37=0</t>
  </si>
  <si>
    <t>Ф.K6r разд.1 стл.31 стр.31=0</t>
  </si>
  <si>
    <t>Ф.K6r разд.1 стл.31 стр.34=0</t>
  </si>
  <si>
    <t>Ф.K6r разд.1 стл.31 стр.17=0</t>
  </si>
  <si>
    <t>Ф.K6r разд.1 стл.31 стр.40=0</t>
  </si>
  <si>
    <t>Ф.K6r разд.1 стл.31 стр.23=0</t>
  </si>
  <si>
    <t>Ф.K6r разд.1 стл.31 стр.24=0</t>
  </si>
  <si>
    <t>Ф.K6r разд.1 стл.31 стр.29=0</t>
  </si>
  <si>
    <t>Ф.K6r разд.1 стл.31 стр.32=0</t>
  </si>
  <si>
    <t>Ф.K6r разд.1 стл.31 стр.26=0</t>
  </si>
  <si>
    <t>Ф.K6r разд.1 стл.31 стр.43=0</t>
  </si>
  <si>
    <t>Ф.K6r разд.1 стл.31 стр.20=0</t>
  </si>
  <si>
    <t>Ф.K6r разд.1 стл.31 стр.15=0</t>
  </si>
  <si>
    <t>Ф.K6r разд.1 стл.31 стр.38=0</t>
  </si>
  <si>
    <t>Ф.K6r разд.1 стл.31 стр.18=0</t>
  </si>
  <si>
    <t>Ф.K6r разд.1 стл.31 стр.41=0</t>
  </si>
  <si>
    <t>Ф.K6r разд.1 стл.31 стр.35=0</t>
  </si>
  <si>
    <t>Ф.K6r разд.1 стл.31 стр.30=0</t>
  </si>
  <si>
    <t>Ф.K6r разд.1 стл.31 стр.21=0</t>
  </si>
  <si>
    <t>Ф.K6r разд.1 стл.31 стр.44=0</t>
  </si>
  <si>
    <t>Ф.K6r разд.1 стл.31 стр.27=0</t>
  </si>
  <si>
    <t>Ф.K6r разд.1 стл.31 стр.33=0</t>
  </si>
  <si>
    <t>Ф.K6r разд.1 стл.31 стр.7=0</t>
  </si>
  <si>
    <t>Ф.K6r разд.1 стл.31 стр.10=0</t>
  </si>
  <si>
    <t>Ф.K6r разд.1 стл.31 стр.1=0</t>
  </si>
  <si>
    <t>Ф.K6r разд.1 стл.31 стр.4=0</t>
  </si>
  <si>
    <t>Ф.K6r разд.1 стл.31 стр.8=0</t>
  </si>
  <si>
    <t>Ф.K6r разд.1 стл.31 стр.5=0</t>
  </si>
  <si>
    <t>Ф.K6r разд.1 стл.31 стр.2=0</t>
  </si>
  <si>
    <t>Ф.K6r разд.1 стл.31 стр.6=0</t>
  </si>
  <si>
    <t>Ф.K6r разд.1 стл.31 стр.3=0</t>
  </si>
  <si>
    <t>Ф.K6r разд.1 стл.31 стр.9=0</t>
  </si>
  <si>
    <t>Ф.K6r разд.1 стл.24 стр.96=0</t>
  </si>
  <si>
    <t>2011 по преступлениям особой тяжести прекращение дела за примирением с потерпевшим и деятельным раскаянием не предусмотренно</t>
  </si>
  <si>
    <t>Ф.K6r разд.1 стл.23 стр.96=0</t>
  </si>
  <si>
    <t>Ф.K6r разд.1 стл.23 стр.95=0</t>
  </si>
  <si>
    <t>2011 по тяжким преступлениям прекращение дела за примирением с потерпевшим и деятельным раскаянием не предусмотренно</t>
  </si>
  <si>
    <t>Ф.K6r разд.1 стл.24 стр.95=0</t>
  </si>
  <si>
    <t>Ф.K6r разд.1 стл.11 стр.100=0</t>
  </si>
  <si>
    <t>2011 женщинам не назначается наказание в виде содержания в колониях строгого и особо режима</t>
  </si>
  <si>
    <t>Ф.K6r разд.1 стл.12 стр.100=0</t>
  </si>
  <si>
    <t>Ф.K6r разд.1 стл.23 стр.91=Ф.K6r разд.1 стл.23 стр.92+Ф.K6r разд.1 стл.23 сумма стр.94-96</t>
  </si>
  <si>
    <t>Ф.K6r разд.1 стл.3 стр.91=Ф.K6r разд.1 стл.3 стр.92+Ф.K6r разд.1 стл.3 сумма стр.94-96</t>
  </si>
  <si>
    <t>Ф.K6r разд.1 стл.14 стр.91=Ф.K6r разд.1 стл.14 стр.92+Ф.K6r разд.1 стл.14 сумма стр.94-96</t>
  </si>
  <si>
    <t>Ф.K6r разд.1 стл.4 стр.91=Ф.K6r разд.1 стл.4 стр.92+Ф.K6r разд.1 стл.4 сумма стр.94-96</t>
  </si>
  <si>
    <t>Ф.K6r разд.1 стл.27 стр.91=Ф.K6r разд.1 стл.27 стр.92+Ф.K6r разд.1 стл.27 сумма стр.94-96</t>
  </si>
  <si>
    <t>Ф.K6r разд.1 стл.21 стр.91=Ф.K6r разд.1 стл.21 стр.92+Ф.K6r разд.1 стл.21 сумма стр.94-96</t>
  </si>
  <si>
    <t>Ф.K6r разд.1 стл.1 стр.91=Ф.K6r разд.1 стл.1 стр.92+Ф.K6r разд.1 стл.1 сумма стр.94-96</t>
  </si>
  <si>
    <t>Ф.K6r разд.1 стл.18 стр.91=Ф.K6r разд.1 стл.18 стр.92+Ф.K6r разд.1 стл.18 сумма стр.94-96</t>
  </si>
  <si>
    <t>Ф.K6r разд.1 стл.29 стр.91=Ф.K6r разд.1 стл.29 стр.92+Ф.K6r разд.1 стл.29 сумма стр.94-96</t>
  </si>
  <si>
    <t>Ф.K6r разд.1 стл.25 стр.91=Ф.K6r разд.1 стл.25 стр.92+Ф.K6r разд.1 стл.25 сумма стр.94-96</t>
  </si>
  <si>
    <t>Ф.K6r разд.1 стл.20 стр.91=Ф.K6r разд.1 стл.20 стр.92+Ф.K6r разд.1 стл.20 сумма стр.94-96</t>
  </si>
  <si>
    <t>Ф.K6r разд.1 стл.6 стр.91=Ф.K6r разд.1 стл.6 стр.92+Ф.K6r разд.1 стл.6 сумма стр.94-96</t>
  </si>
  <si>
    <t>Ф.K6r разд.1 стл.15 стр.91=Ф.K6r разд.1 стл.15 стр.92+Ф.K6r разд.1 стл.15 сумма стр.94-96</t>
  </si>
  <si>
    <t>Ф.K6r разд.1 стл.16 стр.91=Ф.K6r разд.1 стл.16 стр.92+Ф.K6r разд.1 стл.16 сумма стр.94-96</t>
  </si>
  <si>
    <t>Ф.K6r разд.1 стл.19 стр.91=Ф.K6r разд.1 стл.19 стр.92+Ф.K6r разд.1 стл.19 сумма стр.94-96</t>
  </si>
  <si>
    <t>Ф.K6r разд.1 стл.22 стр.91=Ф.K6r разд.1 стл.22 стр.92+Ф.K6r разд.1 стл.22 сумма стр.94-96</t>
  </si>
  <si>
    <t>Ф.K6r разд.1 стл.2 стр.91=Ф.K6r разд.1 стл.2 стр.92+Ф.K6r разд.1 стл.2 сумма стр.94-96</t>
  </si>
  <si>
    <t>Ф.K6r разд.1 стл.30 стр.91=Ф.K6r разд.1 стл.30 стр.92+Ф.K6r разд.1 стл.30 сумма стр.94-96</t>
  </si>
  <si>
    <t>Ф.K6r разд.1 стл.13 стр.91=Ф.K6r разд.1 стл.13 стр.92+Ф.K6r разд.1 стл.13 сумма стр.94-96</t>
  </si>
  <si>
    <t>Cтатус</t>
  </si>
  <si>
    <t>Код формулы</t>
  </si>
  <si>
    <t>Формула</t>
  </si>
  <si>
    <t>Описание формулы</t>
  </si>
  <si>
    <t>2011 k6 - стр.91 д.б. равна сумме стр. 1,12,14,19,20,23,46,56,57,60,67,70,73,78,79,80,85,87,90</t>
  </si>
  <si>
    <t>Ф.K6r разд.1 стл.17 стр.87&gt;=Ф.K6r разд.1 стл.17 сумма стр.88-89</t>
  </si>
  <si>
    <t>Ф.K6r разд.1 стл.32 стр.96=0</t>
  </si>
  <si>
    <t>(r,w,s,g,v) в соотв. с ст.314 УПК особо тяжкие преступления не рассматриваются в особом порядке</t>
  </si>
  <si>
    <t>2011 стр.87 д.б. больше или равна сумме стр.88-89 по всем графам</t>
  </si>
  <si>
    <t>Ф.K6r разд.1 стл.3 стр.87&gt;=Ф.K6r разд.1 стл.3 сумма стр.88-89</t>
  </si>
  <si>
    <t>Ф.K6r разд.1 стл.17 стр.91=Ф.K6r разд.1 стл.17 стр.1+Ф.K6r разд.1 стл.17 стр.12+Ф.K6r разд.1 стл.17 стр.14+Ф.K6r разд.1 стл.17 стр.19+Ф.K6r разд.1 стл.17 стр.20+Ф.K6r разд.1 стл.17 стр.23+Ф.K6r разд.1 стл.17 стр.46+Ф.K6r разд.1 стл.17 стр.57+Ф.K6r разд.1 стл.17 стр.60+Ф.K6r разд.1 стл.17 стр.67+Ф.K6r разд.1 стл.17 стр.70+Ф.K6r разд.1 стл.17 стр.73+Ф.K6r разд.1 стл.17 стр.78+Ф.K6r разд.1 стл.17 стр.79+Ф.K6r разд.1 стл.17 стр.80+Ф.K6r разд.1 стл.17 стр.85+Ф.K6r разд.1 стл.17 стр.87+Ф.K6r разд.1 стл.17 стр.90+Ф.K6r разд.1 стл.17 стр.56</t>
  </si>
  <si>
    <t>Ф.K6r разд.1 стл.18 стр.91=Ф.K6r разд.1 стл.18 стр.1+Ф.K6r разд.1 стл.18 стр.12+Ф.K6r разд.1 стл.18 стр.14+Ф.K6r разд.1 стл.18 стр.19+Ф.K6r разд.1 стл.18 стр.20+Ф.K6r разд.1 стл.18 стр.23+Ф.K6r разд.1 стл.18 стр.46+Ф.K6r разд.1 стл.18 стр.57+Ф.K6r разд.1 стл.18 стр.60+Ф.K6r разд.1 стл.18 стр.67+Ф.K6r разд.1 стл.18 стр.70+Ф.K6r разд.1 стл.18 стр.73+Ф.K6r разд.1 стл.18 стр.78+Ф.K6r разд.1 стл.18 стр.79+Ф.K6r разд.1 стл.18 стр.80+Ф.K6r разд.1 стл.18 стр.85+Ф.K6r разд.1 стл.18 стр.87+Ф.K6r разд.1 стл.18 стр.90+Ф.K6r разд.1 стл.18 стр.56</t>
  </si>
  <si>
    <t>Ф.K6r разд.1 стл.19 стр.91=Ф.K6r разд.1 стл.19 стр.1+Ф.K6r разд.1 стл.19 стр.12+Ф.K6r разд.1 стл.19 стр.14+Ф.K6r разд.1 стл.19 стр.19+Ф.K6r разд.1 стл.19 стр.20+Ф.K6r разд.1 стл.19 стр.23+Ф.K6r разд.1 стл.19 стр.46+Ф.K6r разд.1 стл.19 стр.57+Ф.K6r разд.1 стл.19 стр.60+Ф.K6r разд.1 стл.19 стр.67+Ф.K6r разд.1 стл.19 стр.70+Ф.K6r разд.1 стл.19 стр.73+Ф.K6r разд.1 стл.19 стр.78+Ф.K6r разд.1 стл.19 стр.79+Ф.K6r разд.1 стл.19 стр.80+Ф.K6r разд.1 стл.19 стр.85+Ф.K6r разд.1 стл.19 стр.87+Ф.K6r разд.1 стл.19 стр.90+Ф.K6r разд.1 стл.19 стр.56</t>
  </si>
  <si>
    <t>Ф.K6r разд.1 стл.20 стр.91=Ф.K6r разд.1 стл.20 стр.1+Ф.K6r разд.1 стл.20 стр.12+Ф.K6r разд.1 стл.20 стр.14+Ф.K6r разд.1 стл.20 стр.19+Ф.K6r разд.1 стл.20 стр.20+Ф.K6r разд.1 стл.20 стр.23+Ф.K6r разд.1 стл.20 стр.46+Ф.K6r разд.1 стл.20 стр.57+Ф.K6r разд.1 стл.20 стр.60+Ф.K6r разд.1 стл.20 стр.67+Ф.K6r разд.1 стл.20 стр.70+Ф.K6r разд.1 стл.20 стр.73+Ф.K6r разд.1 стл.20 стр.78+Ф.K6r разд.1 стл.20 стр.79+Ф.K6r разд.1 стл.20 стр.80+Ф.K6r разд.1 стл.20 стр.85+Ф.K6r разд.1 стл.20 стр.87+Ф.K6r разд.1 стл.20 стр.90+Ф.K6r разд.1 стл.20 стр.56</t>
  </si>
  <si>
    <t>Ф.K6r разд.1 стл.21 стр.91=Ф.K6r разд.1 стл.21 стр.1+Ф.K6r разд.1 стл.21 стр.12+Ф.K6r разд.1 стл.21 стр.14+Ф.K6r разд.1 стл.21 стр.19+Ф.K6r разд.1 стл.21 стр.20+Ф.K6r разд.1 стл.21 стр.23+Ф.K6r разд.1 стл.21 стр.46+Ф.K6r разд.1 стл.21 стр.57+Ф.K6r разд.1 стл.21 стр.60+Ф.K6r разд.1 стл.21 стр.67+Ф.K6r разд.1 стл.21 стр.70+Ф.K6r разд.1 стл.21 стр.73+Ф.K6r разд.1 стл.21 стр.78+Ф.K6r разд.1 стл.21 стр.79+Ф.K6r разд.1 стл.21 стр.80+Ф.K6r разд.1 стл.21 стр.85+Ф.K6r разд.1 стл.21 стр.87+Ф.K6r разд.1 стл.21 стр.90+Ф.K6r разд.1 стл.21 стр.56</t>
  </si>
  <si>
    <t>Ф.K6r разд.1 стл.22 стр.91=Ф.K6r разд.1 стл.22 стр.1+Ф.K6r разд.1 стл.22 стр.12+Ф.K6r разд.1 стл.22 стр.14+Ф.K6r разд.1 стл.22 стр.19+Ф.K6r разд.1 стл.22 стр.20+Ф.K6r разд.1 стл.22 стр.23+Ф.K6r разд.1 стл.22 стр.46+Ф.K6r разд.1 стл.22 стр.57+Ф.K6r разд.1 стл.22 стр.60+Ф.K6r разд.1 стл.22 стр.67+Ф.K6r разд.1 стл.22 стр.70+Ф.K6r разд.1 стл.22 стр.73+Ф.K6r разд.1 стл.22 стр.78+Ф.K6r разд.1 стл.22 стр.79+Ф.K6r разд.1 стл.22 стр.80+Ф.K6r разд.1 стл.22 стр.85+Ф.K6r разд.1 стл.22 стр.87+Ф.K6r разд.1 стл.22 стр.90+Ф.K6r разд.1 стл.22 стр.56</t>
  </si>
  <si>
    <t>Ф.K6r разд.1 стл.23 стр.91=Ф.K6r разд.1 стл.23 стр.1+Ф.K6r разд.1 стл.23 стр.12+Ф.K6r разд.1 стл.23 стр.14+Ф.K6r разд.1 стл.23 стр.19+Ф.K6r разд.1 стл.23 стр.20+Ф.K6r разд.1 стл.23 стр.23+Ф.K6r разд.1 стл.23 стр.46+Ф.K6r разд.1 стл.23 стр.57+Ф.K6r разд.1 стл.23 стр.60+Ф.K6r разд.1 стл.23 стр.67+Ф.K6r разд.1 стл.23 стр.70+Ф.K6r разд.1 стл.23 стр.73+Ф.K6r разд.1 стл.23 стр.78+Ф.K6r разд.1 стл.23 стр.79+Ф.K6r разд.1 стл.23 стр.80+Ф.K6r разд.1 стл.23 стр.85+Ф.K6r разд.1 стл.23 стр.87+Ф.K6r разд.1 стл.23 стр.90+Ф.K6r разд.1 стл.23 стр.56</t>
  </si>
  <si>
    <t>Ф.K6r разд.1 стл.24 стр.91=Ф.K6r разд.1 стл.24 стр.1+Ф.K6r разд.1 стл.24 стр.12+Ф.K6r разд.1 стл.24 стр.14+Ф.K6r разд.1 стл.24 стр.19+Ф.K6r разд.1 стл.24 стр.20+Ф.K6r разд.1 стл.24 стр.23+Ф.K6r разд.1 стл.24 стр.46+Ф.K6r разд.1 стл.24 стр.57+Ф.K6r разд.1 стл.24 стр.60+Ф.K6r разд.1 стл.24 стр.67+Ф.K6r разд.1 стл.24 стр.70+Ф.K6r разд.1 стл.24 стр.73+Ф.K6r разд.1 стл.24 стр.78+Ф.K6r разд.1 стл.24 стр.79+Ф.K6r разд.1 стл.24 стр.80+Ф.K6r разд.1 стл.24 стр.85+Ф.K6r разд.1 стл.24 стр.87+Ф.K6r разд.1 стл.24 стр.90+Ф.K6r разд.1 стл.24 стр.56</t>
  </si>
  <si>
    <t>Ф.K6r разд.1 стл.25 стр.91=Ф.K6r разд.1 стл.25 стр.1+Ф.K6r разд.1 стл.25 стр.12+Ф.K6r разд.1 стл.25 стр.14+Ф.K6r разд.1 стл.25 стр.19+Ф.K6r разд.1 стл.25 стр.20+Ф.K6r разд.1 стл.25 стр.23+Ф.K6r разд.1 стл.25 стр.46+Ф.K6r разд.1 стл.25 стр.57+Ф.K6r разд.1 стл.25 стр.60+Ф.K6r разд.1 стл.25 стр.67+Ф.K6r разд.1 стл.25 стр.70+Ф.K6r разд.1 стл.25 стр.73+Ф.K6r разд.1 стл.25 стр.78+Ф.K6r разд.1 стл.25 стр.79+Ф.K6r разд.1 стл.25 стр.80+Ф.K6r разд.1 стл.25 стр.85+Ф.K6r разд.1 стл.25 стр.87+Ф.K6r разд.1 стл.25 стр.90+Ф.K6r разд.1 стл.25 стр.56</t>
  </si>
  <si>
    <t>Ф.K6r разд.1 стл.26 стр.91=Ф.K6r разд.1 стл.26 стр.1+Ф.K6r разд.1 стл.26 стр.12+Ф.K6r разд.1 стл.26 стр.14+Ф.K6r разд.1 стл.26 стр.19+Ф.K6r разд.1 стл.26 стр.20+Ф.K6r разд.1 стл.26 стр.23+Ф.K6r разд.1 стл.26 стр.46+Ф.K6r разд.1 стл.26 стр.57+Ф.K6r разд.1 стл.26 стр.60+Ф.K6r разд.1 стл.26 стр.67+Ф.K6r разд.1 стл.26 стр.70+Ф.K6r разд.1 стл.26 стр.73+Ф.K6r разд.1 стл.26 стр.78+Ф.K6r разд.1 стл.26 стр.79+Ф.K6r разд.1 стл.26 стр.80+Ф.K6r разд.1 стл.26 стр.85+Ф.K6r разд.1 стл.26 стр.87+Ф.K6r разд.1 стл.26 стр.90+Ф.K6r разд.1 стл.26 стр.56</t>
  </si>
  <si>
    <t>Ф.K6r разд.1 стл.27 стр.91=Ф.K6r разд.1 стл.27 стр.1+Ф.K6r разд.1 стл.27 стр.12+Ф.K6r разд.1 стл.27 стр.14+Ф.K6r разд.1 стл.27 стр.19+Ф.K6r разд.1 стл.27 стр.20+Ф.K6r разд.1 стл.27 стр.23+Ф.K6r разд.1 стл.27 стр.46+Ф.K6r разд.1 стл.27 стр.57+Ф.K6r разд.1 стл.27 стр.60+Ф.K6r разд.1 стл.27 стр.67+Ф.K6r разд.1 стл.27 стр.70+Ф.K6r разд.1 стл.27 стр.73+Ф.K6r разд.1 стл.27 стр.78+Ф.K6r разд.1 стл.27 стр.79+Ф.K6r разд.1 стл.27 стр.80+Ф.K6r разд.1 стл.27 стр.85+Ф.K6r разд.1 стл.27 стр.87+Ф.K6r разд.1 стл.27 стр.90+Ф.K6r разд.1 стл.27 стр.56</t>
  </si>
  <si>
    <t>Ф.K6r разд.1 стл.28 стр.91=Ф.K6r разд.1 стл.28 стр.1+Ф.K6r разд.1 стл.28 стр.12+Ф.K6r разд.1 стл.28 стр.14+Ф.K6r разд.1 стл.28 стр.19+Ф.K6r разд.1 стл.28 стр.20+Ф.K6r разд.1 стл.28 стр.23+Ф.K6r разд.1 стл.28 стр.46+Ф.K6r разд.1 стл.28 стр.57+Ф.K6r разд.1 стл.28 стр.60+Ф.K6r разд.1 стл.28 стр.67+Ф.K6r разд.1 стл.28 стр.70+Ф.K6r разд.1 стл.28 стр.73+Ф.K6r разд.1 стл.28 стр.78+Ф.K6r разд.1 стл.28 стр.79+Ф.K6r разд.1 стл.28 стр.80+Ф.K6r разд.1 стл.28 стр.85+Ф.K6r разд.1 стл.28 стр.87+Ф.K6r разд.1 стл.28 стр.90+Ф.K6r разд.1 стл.28 стр.56</t>
  </si>
  <si>
    <t>Ф.K6r разд.1 стл.29 стр.91=Ф.K6r разд.1 стл.29 стр.1+Ф.K6r разд.1 стл.29 стр.12+Ф.K6r разд.1 стл.29 стр.14+Ф.K6r разд.1 стл.29 стр.19+Ф.K6r разд.1 стл.29 стр.20+Ф.K6r разд.1 стл.29 стр.23+Ф.K6r разд.1 стл.29 стр.46+Ф.K6r разд.1 стл.29 стр.57+Ф.K6r разд.1 стл.29 стр.60+Ф.K6r разд.1 стл.29 стр.67+Ф.K6r разд.1 стл.29 стр.70+Ф.K6r разд.1 стл.29 стр.73+Ф.K6r разд.1 стл.29 стр.78+Ф.K6r разд.1 стл.29 стр.79+Ф.K6r разд.1 стл.29 стр.80+Ф.K6r разд.1 стл.29 стр.85+Ф.K6r разд.1 стл.29 стр.87+Ф.K6r разд.1 стл.29 стр.90+Ф.K6r разд.1 стл.29 стр.56</t>
  </si>
  <si>
    <t>Ф.K6r разд.1 стл.30 стр.91=Ф.K6r разд.1 стл.30 стр.1+Ф.K6r разд.1 стл.30 стр.12+Ф.K6r разд.1 стл.30 стр.14+Ф.K6r разд.1 стл.30 стр.19+Ф.K6r разд.1 стл.30 стр.20+Ф.K6r разд.1 стл.30 стр.23+Ф.K6r разд.1 стл.30 стр.46+Ф.K6r разд.1 стл.30 стр.57+Ф.K6r разд.1 стл.30 стр.60+Ф.K6r разд.1 стл.30 стр.67+Ф.K6r разд.1 стл.30 стр.70+Ф.K6r разд.1 стл.30 стр.73+Ф.K6r разд.1 стл.30 стр.78+Ф.K6r разд.1 стл.30 стр.79+Ф.K6r разд.1 стл.30 стр.80+Ф.K6r разд.1 стл.30 стр.85+Ф.K6r разд.1 стл.30 стр.87+Ф.K6r разд.1 стл.30 стр.90+Ф.K6r разд.1 стл.30 стр.56</t>
  </si>
  <si>
    <t>Ф.K6r разд.1 стл.31 стр.91=Ф.K6r разд.1 стл.31 стр.1+Ф.K6r разд.1 стл.31 стр.12+Ф.K6r разд.1 стл.31 стр.14+Ф.K6r разд.1 стл.31 стр.19+Ф.K6r разд.1 стл.31 стр.20+Ф.K6r разд.1 стл.31 стр.23+Ф.K6r разд.1 стл.31 стр.46+Ф.K6r разд.1 стл.31 стр.57+Ф.K6r разд.1 стл.31 стр.60+Ф.K6r разд.1 стл.31 стр.67+Ф.K6r разд.1 стл.31 стр.70+Ф.K6r разд.1 стл.31 стр.73+Ф.K6r разд.1 стл.31 стр.78+Ф.K6r разд.1 стл.31 стр.79+Ф.K6r разд.1 стл.31 стр.80+Ф.K6r разд.1 стл.31 стр.85+Ф.K6r разд.1 стл.31 стр.87+Ф.K6r разд.1 стл.31 стр.90+Ф.K6r разд.1 стл.31 стр.56</t>
  </si>
  <si>
    <t>Ф.K6r разд.1 стл.32 стр.91=Ф.K6r разд.1 стл.32 стр.1+Ф.K6r разд.1 стл.32 стр.12+Ф.K6r разд.1 стл.32 стр.14+Ф.K6r разд.1 стл.32 стр.19+Ф.K6r разд.1 стл.32 стр.20+Ф.K6r разд.1 стл.32 стр.23+Ф.K6r разд.1 стл.32 стр.46+Ф.K6r разд.1 стл.32 стр.57+Ф.K6r разд.1 стл.32 стр.60+Ф.K6r разд.1 стл.32 стр.67+Ф.K6r разд.1 стл.32 стр.70+Ф.K6r разд.1 стл.32 стр.73+Ф.K6r разд.1 стл.32 стр.78+Ф.K6r разд.1 стл.32 стр.79+Ф.K6r разд.1 стл.32 стр.80+Ф.K6r разд.1 стл.32 стр.85+Ф.K6r разд.1 стл.32 стр.87+Ф.K6r разд.1 стл.32 стр.90+Ф.K6r разд.1 стл.32 стр.56</t>
  </si>
  <si>
    <t>Ф.K6r разд.1 стл.33 стр.91=Ф.K6r разд.1 стл.33 стр.1+Ф.K6r разд.1 стл.33 стр.12+Ф.K6r разд.1 стл.33 стр.14+Ф.K6r разд.1 стл.33 стр.19+Ф.K6r разд.1 стл.33 стр.20+Ф.K6r разд.1 стл.33 стр.23+Ф.K6r разд.1 стл.33 стр.46+Ф.K6r разд.1 стл.33 стр.57+Ф.K6r разд.1 стл.33 стр.60+Ф.K6r разд.1 стл.33 стр.67+Ф.K6r разд.1 стл.33 стр.70+Ф.K6r разд.1 стл.33 стр.73+Ф.K6r разд.1 стл.33 стр.78+Ф.K6r разд.1 стл.33 стр.79+Ф.K6r разд.1 стл.33 стр.80+Ф.K6r разд.1 стл.33 стр.85+Ф.K6r разд.1 стл.33 стр.87+Ф.K6r разд.1 стл.33 стр.90+Ф.K6r разд.1 стл.33 стр.56</t>
  </si>
  <si>
    <t>Ф.K6r разд.1 стл.34 стр.91=Ф.K6r разд.1 стл.34 стр.1+Ф.K6r разд.1 стл.34 стр.12+Ф.K6r разд.1 стл.34 стр.14+Ф.K6r разд.1 стл.34 стр.19+Ф.K6r разд.1 стл.34 стр.20+Ф.K6r разд.1 стл.34 стр.23+Ф.K6r разд.1 стл.34 стр.46+Ф.K6r разд.1 стл.34 стр.57+Ф.K6r разд.1 стл.34 стр.60+Ф.K6r разд.1 стл.34 стр.67+Ф.K6r разд.1 стл.34 стр.70+Ф.K6r разд.1 стл.34 стр.73+Ф.K6r разд.1 стл.34 стр.78+Ф.K6r разд.1 стл.34 стр.79+Ф.K6r разд.1 стл.34 стр.80+Ф.K6r разд.1 стл.34 стр.85+Ф.K6r разд.1 стл.34 стр.87+Ф.K6r разд.1 стл.34 стр.90+Ф.K6r разд.1 стл.34 стр.56</t>
  </si>
  <si>
    <t>Ф.K6r разд.1 стл.1 стр.91=Ф.K6r разд.1 стл.1 стр.1+Ф.K6r разд.1 стл.1 стр.12+Ф.K6r разд.1 стл.1 стр.14+Ф.K6r разд.1 стл.1 стр.19+Ф.K6r разд.1 стл.1 стр.20+Ф.K6r разд.1 стл.1 стр.23+Ф.K6r разд.1 стл.1 стр.46+Ф.K6r разд.1 стл.1 стр.57+Ф.K6r разд.1 стл.1 стр.60+Ф.K6r разд.1 стл.1 стр.67+Ф.K6r разд.1 стл.1 стр.70+Ф.K6r разд.1 стл.1 стр.73+Ф.K6r разд.1 стл.1 стр.78+Ф.K6r разд.1 стл.1 стр.79+Ф.K6r разд.1 стл.1 стр.80+Ф.K6r разд.1 стл.1 стр.85+Ф.K6r разд.1 стл.1 стр.87+Ф.K6r разд.1 стл.1 стр.90+Ф.K6r разд.1 стл.1 стр.56</t>
  </si>
  <si>
    <t>Ф.K6r разд.1 стл.2 стр.91=Ф.K6r разд.1 стл.2 стр.1+Ф.K6r разд.1 стл.2 стр.12+Ф.K6r разд.1 стл.2 стр.14+Ф.K6r разд.1 стл.2 стр.19+Ф.K6r разд.1 стл.2 стр.20+Ф.K6r разд.1 стл.2 стр.23+Ф.K6r разд.1 стл.2 стр.46+Ф.K6r разд.1 стл.2 стр.57+Ф.K6r разд.1 стл.2 стр.60+Ф.K6r разд.1 стл.2 стр.67+Ф.K6r разд.1 стл.2 стр.70+Ф.K6r разд.1 стл.2 стр.73+Ф.K6r разд.1 стл.2 стр.78+Ф.K6r разд.1 стл.2 стр.79+Ф.K6r разд.1 стл.2 стр.80+Ф.K6r разд.1 стл.2 стр.85+Ф.K6r разд.1 стл.2 стр.87+Ф.K6r разд.1 стл.2 стр.90+Ф.K6r разд.1 стл.2 стр.56</t>
  </si>
  <si>
    <t>Ф.K6r разд.1 стл.3 стр.91=Ф.K6r разд.1 стл.3 стр.1+Ф.K6r разд.1 стл.3 стр.12+Ф.K6r разд.1 стл.3 стр.14+Ф.K6r разд.1 стл.3 стр.19+Ф.K6r разд.1 стл.3 стр.20+Ф.K6r разд.1 стл.3 стр.23+Ф.K6r разд.1 стл.3 стр.46+Ф.K6r разд.1 стл.3 стр.57+Ф.K6r разд.1 стл.3 стр.60+Ф.K6r разд.1 стл.3 стр.67+Ф.K6r разд.1 стл.3 стр.70+Ф.K6r разд.1 стл.3 стр.73+Ф.K6r разд.1 стл.3 стр.78+Ф.K6r разд.1 стл.3 стр.79+Ф.K6r разд.1 стл.3 стр.80+Ф.K6r разд.1 стл.3 стр.85+Ф.K6r разд.1 стл.3 стр.87+Ф.K6r разд.1 стл.3 стр.90+Ф.K6r разд.1 стл.3 стр.56</t>
  </si>
  <si>
    <t>Ф.K6r разд.1 стл.4 стр.91=Ф.K6r разд.1 стл.4 стр.1+Ф.K6r разд.1 стл.4 стр.12+Ф.K6r разд.1 стл.4 стр.14+Ф.K6r разд.1 стл.4 стр.19+Ф.K6r разд.1 стл.4 стр.20+Ф.K6r разд.1 стл.4 стр.23+Ф.K6r разд.1 стл.4 стр.46+Ф.K6r разд.1 стл.4 стр.57+Ф.K6r разд.1 стл.4 стр.60+Ф.K6r разд.1 стл.4 стр.67+Ф.K6r разд.1 стл.4 стр.70+Ф.K6r разд.1 стл.4 стр.73+Ф.K6r разд.1 стл.4 стр.78+Ф.K6r разд.1 стл.4 стр.79+Ф.K6r разд.1 стл.4 стр.80+Ф.K6r разд.1 стл.4 стр.85+Ф.K6r разд.1 стл.4 стр.87+Ф.K6r разд.1 стл.4 стр.90+Ф.K6r разд.1 стл.4 стр.56</t>
  </si>
  <si>
    <t>Ф.K6r разд.1 стл.5 стр.91=Ф.K6r разд.1 стл.5 стр.1+Ф.K6r разд.1 стл.5 стр.12+Ф.K6r разд.1 стл.5 стр.14+Ф.K6r разд.1 стл.5 стр.19+Ф.K6r разд.1 стл.5 стр.20+Ф.K6r разд.1 стл.5 стр.23+Ф.K6r разд.1 стл.5 стр.46+Ф.K6r разд.1 стл.5 стр.57+Ф.K6r разд.1 стл.5 стр.60+Ф.K6r разд.1 стл.5 стр.67+Ф.K6r разд.1 стл.5 стр.70+Ф.K6r разд.1 стл.5 стр.73+Ф.K6r разд.1 стл.5 стр.78+Ф.K6r разд.1 стл.5 стр.79+Ф.K6r разд.1 стл.5 стр.80+Ф.K6r разд.1 стл.5 стр.85+Ф.K6r разд.1 стл.5 стр.87+Ф.K6r разд.1 стл.5 стр.90+Ф.K6r разд.1 стл.5 стр.56</t>
  </si>
  <si>
    <t>Ф.K6r разд.1 стл.6 стр.91=Ф.K6r разд.1 стл.6 стр.1+Ф.K6r разд.1 стл.6 стр.12+Ф.K6r разд.1 стл.6 стр.14+Ф.K6r разд.1 стл.6 стр.19+Ф.K6r разд.1 стл.6 стр.20+Ф.K6r разд.1 стл.6 стр.23+Ф.K6r разд.1 стл.6 стр.46+Ф.K6r разд.1 стл.6 стр.57+Ф.K6r разд.1 стл.6 стр.60+Ф.K6r разд.1 стл.6 стр.67+Ф.K6r разд.1 стл.6 стр.70+Ф.K6r разд.1 стл.6 стр.73+Ф.K6r разд.1 стл.6 стр.78+Ф.K6r разд.1 стл.6 стр.79+Ф.K6r разд.1 стл.6 стр.80+Ф.K6r разд.1 стл.6 стр.85+Ф.K6r разд.1 стл.6 стр.87+Ф.K6r разд.1 стл.6 стр.90+Ф.K6r разд.1 стл.6 стр.56</t>
  </si>
  <si>
    <t>Ф.K6r разд.1 стл.7 стр.91=Ф.K6r разд.1 стл.7 стр.1+Ф.K6r разд.1 стл.7 стр.12+Ф.K6r разд.1 стл.7 стр.14+Ф.K6r разд.1 стл.7 стр.19+Ф.K6r разд.1 стл.7 стр.20+Ф.K6r разд.1 стл.7 стр.23+Ф.K6r разд.1 стл.7 стр.46+Ф.K6r разд.1 стл.7 стр.57+Ф.K6r разд.1 стл.7 стр.60+Ф.K6r разд.1 стл.7 стр.67+Ф.K6r разд.1 стл.7 стр.70+Ф.K6r разд.1 стл.7 стр.73+Ф.K6r разд.1 стл.7 стр.78+Ф.K6r разд.1 стл.7 стр.79+Ф.K6r разд.1 стл.7 стр.80+Ф.K6r разд.1 стл.7 стр.85+Ф.K6r разд.1 стл.7 стр.87+Ф.K6r разд.1 стл.7 стр.90+Ф.K6r разд.1 стл.7 стр.56</t>
  </si>
  <si>
    <t>Ф.K6r разд.1 стл.8 стр.91=Ф.K6r разд.1 стл.8 стр.1+Ф.K6r разд.1 стл.8 стр.12+Ф.K6r разд.1 стл.8 стр.14+Ф.K6r разд.1 стл.8 стр.19+Ф.K6r разд.1 стл.8 стр.20+Ф.K6r разд.1 стл.8 стр.23+Ф.K6r разд.1 стл.8 стр.46+Ф.K6r разд.1 стл.8 стр.57+Ф.K6r разд.1 стл.8 стр.60+Ф.K6r разд.1 стл.8 стр.67+Ф.K6r разд.1 стл.8 стр.70+Ф.K6r разд.1 стл.8 стр.73+Ф.K6r разд.1 стл.8 стр.78+Ф.K6r разд.1 стл.8 стр.79+Ф.K6r разд.1 стл.8 стр.80+Ф.K6r разд.1 стл.8 стр.85+Ф.K6r разд.1 стл.8 стр.87+Ф.K6r разд.1 стл.8 стр.90+Ф.K6r разд.1 стл.8 стр.56</t>
  </si>
  <si>
    <t>Ф.K6r разд.1 стл.9 стр.91=Ф.K6r разд.1 стл.9 стр.1+Ф.K6r разд.1 стл.9 стр.12+Ф.K6r разд.1 стл.9 стр.14+Ф.K6r разд.1 стл.9 стр.19+Ф.K6r разд.1 стл.9 стр.20+Ф.K6r разд.1 стл.9 стр.23+Ф.K6r разд.1 стл.9 стр.46+Ф.K6r разд.1 стл.9 стр.57+Ф.K6r разд.1 стл.9 стр.60+Ф.K6r разд.1 стл.9 стр.67+Ф.K6r разд.1 стл.9 стр.70+Ф.K6r разд.1 стл.9 стр.73+Ф.K6r разд.1 стл.9 стр.78+Ф.K6r разд.1 стл.9 стр.79+Ф.K6r разд.1 стл.9 стр.80+Ф.K6r разд.1 стл.9 стр.85+Ф.K6r разд.1 стл.9 стр.87+Ф.K6r разд.1 стл.9 стр.90+Ф.K6r разд.1 стл.9 стр.56</t>
  </si>
  <si>
    <t>Ф.K6r разд.1 стл.10 стр.91=Ф.K6r разд.1 стл.10 стр.1+Ф.K6r разд.1 стл.10 стр.12+Ф.K6r разд.1 стл.10 стр.14+Ф.K6r разд.1 стл.10 стр.19+Ф.K6r разд.1 стл.10 стр.20+Ф.K6r разд.1 стл.10 стр.23+Ф.K6r разд.1 стл.10 стр.46+Ф.K6r разд.1 стл.10 стр.57+Ф.K6r разд.1 стл.10 стр.60+Ф.K6r разд.1 стл.10 стр.67+Ф.K6r разд.1 стл.10 стр.70+Ф.K6r разд.1 стл.10 стр.73+Ф.K6r разд.1 стл.10 стр.78+Ф.K6r разд.1 стл.10 стр.79+Ф.K6r разд.1 стл.10 стр.80+Ф.K6r разд.1 стл.10 стр.85+Ф.K6r разд.1 стл.10 стр.87+Ф.K6r разд.1 стл.10 стр.90+Ф.K6r разд.1 стл.10 стр.56</t>
  </si>
  <si>
    <t>Ф.K6r разд.1 стл.11 стр.91=Ф.K6r разд.1 стл.11 стр.1+Ф.K6r разд.1 стл.11 стр.12+Ф.K6r разд.1 стл.11 стр.14+Ф.K6r разд.1 стл.11 стр.19+Ф.K6r разд.1 стл.11 стр.20+Ф.K6r разд.1 стл.11 стр.23+Ф.K6r разд.1 стл.11 стр.46+Ф.K6r разд.1 стл.11 стр.57+Ф.K6r разд.1 стл.11 стр.60+Ф.K6r разд.1 стл.11 стр.67+Ф.K6r разд.1 стл.11 стр.70+Ф.K6r разд.1 стл.11 стр.73+Ф.K6r разд.1 стл.11 стр.78+Ф.K6r разд.1 стл.11 стр.79+Ф.K6r разд.1 стл.11 стр.80+Ф.K6r разд.1 стл.11 стр.85+Ф.K6r разд.1 стл.11 стр.87+Ф.K6r разд.1 стл.11 стр.90+Ф.K6r разд.1 стл.11 стр.56</t>
  </si>
  <si>
    <t>Ф.K6r разд.1 стл.12 стр.91=Ф.K6r разд.1 стл.12 стр.1+Ф.K6r разд.1 стл.12 стр.12+Ф.K6r разд.1 стл.12 стр.14+Ф.K6r разд.1 стл.12 стр.19+Ф.K6r разд.1 стл.12 стр.20+Ф.K6r разд.1 стл.12 стр.23+Ф.K6r разд.1 стл.12 стр.46+Ф.K6r разд.1 стл.12 стр.57+Ф.K6r разд.1 стл.12 стр.60+Ф.K6r разд.1 стл.12 стр.67+Ф.K6r разд.1 стл.12 стр.70+Ф.K6r разд.1 стл.12 стр.73+Ф.K6r разд.1 стл.12 стр.78+Ф.K6r разд.1 стл.12 стр.79+Ф.K6r разд.1 стл.12 стр.80+Ф.K6r разд.1 стл.12 стр.85+Ф.K6r разд.1 стл.12 стр.87+Ф.K6r разд.1 стл.12 стр.90+Ф.K6r разд.1 стл.12 стр.56</t>
  </si>
  <si>
    <t>Ф.K6r разд.1 стл.13 стр.91=Ф.K6r разд.1 стл.13 стр.1+Ф.K6r разд.1 стл.13 стр.12+Ф.K6r разд.1 стл.13 стр.14+Ф.K6r разд.1 стл.13 стр.19+Ф.K6r разд.1 стл.13 стр.20+Ф.K6r разд.1 стл.13 стр.23+Ф.K6r разд.1 стл.13 стр.46+Ф.K6r разд.1 стл.13 стр.57+Ф.K6r разд.1 стл.13 стр.60+Ф.K6r разд.1 стл.13 стр.67+Ф.K6r разд.1 стл.13 стр.70+Ф.K6r разд.1 стл.13 стр.73+Ф.K6r разд.1 стл.13 стр.78+Ф.K6r разд.1 стл.13 стр.79+Ф.K6r разд.1 стл.13 стр.80+Ф.K6r разд.1 стл.13 стр.85+Ф.K6r разд.1 стл.13 стр.87+Ф.K6r разд.1 стл.13 стр.90+Ф.K6r разд.1 стл.13 стр.56</t>
  </si>
  <si>
    <t>Ф.K6r разд.1 стл.14 стр.91=Ф.K6r разд.1 стл.14 стр.1+Ф.K6r разд.1 стл.14 стр.12+Ф.K6r разд.1 стл.14 стр.14+Ф.K6r разд.1 стл.14 стр.19+Ф.K6r разд.1 стл.14 стр.20+Ф.K6r разд.1 стл.14 стр.23+Ф.K6r разд.1 стл.14 стр.46+Ф.K6r разд.1 стл.14 стр.57+Ф.K6r разд.1 стл.14 стр.60+Ф.K6r разд.1 стл.14 стр.67+Ф.K6r разд.1 стл.14 стр.70+Ф.K6r разд.1 стл.14 стр.73+Ф.K6r разд.1 стл.14 стр.78+Ф.K6r разд.1 стл.14 стр.79+Ф.K6r разд.1 стл.14 стр.80+Ф.K6r разд.1 стл.14 стр.85+Ф.K6r разд.1 стл.14 стр.87+Ф.K6r разд.1 стл.14 стр.90+Ф.K6r разд.1 стл.14 стр.56</t>
  </si>
  <si>
    <t>Ф.K6r разд.1 стл.15 стр.91=Ф.K6r разд.1 стл.15 стр.1+Ф.K6r разд.1 стл.15 стр.12+Ф.K6r разд.1 стл.15 стр.14+Ф.K6r разд.1 стл.15 стр.19+Ф.K6r разд.1 стл.15 стр.20+Ф.K6r разд.1 стл.15 стр.23+Ф.K6r разд.1 стл.15 стр.46+Ф.K6r разд.1 стл.15 стр.57+Ф.K6r разд.1 стл.15 стр.60+Ф.K6r разд.1 стл.15 стр.67+Ф.K6r разд.1 стл.15 стр.70+Ф.K6r разд.1 стл.15 стр.73+Ф.K6r разд.1 стл.15 стр.78+Ф.K6r разд.1 стл.15 стр.79+Ф.K6r разд.1 стл.15 стр.80+Ф.K6r разд.1 стл.15 стр.85+Ф.K6r разд.1 стл.15 стр.87+Ф.K6r разд.1 стл.15 стр.90+Ф.K6r разд.1 стл.15 стр.56</t>
  </si>
  <si>
    <t>Ф.K6r разд.1 стл.16 стр.91=Ф.K6r разд.1 стл.16 стр.1+Ф.K6r разд.1 стл.16 стр.12+Ф.K6r разд.1 стл.16 стр.14+Ф.K6r разд.1 стл.16 стр.19+Ф.K6r разд.1 стл.16 стр.20+Ф.K6r разд.1 стл.16 стр.23+Ф.K6r разд.1 стл.16 стр.46+Ф.K6r разд.1 стл.16 стр.57+Ф.K6r разд.1 стл.16 стр.60+Ф.K6r разд.1 стл.16 стр.67+Ф.K6r разд.1 стл.16 стр.70+Ф.K6r разд.1 стл.16 стр.73+Ф.K6r разд.1 стл.16 стр.78+Ф.K6r разд.1 стл.16 стр.79+Ф.K6r разд.1 стл.16 стр.80+Ф.K6r разд.1 стл.16 стр.85+Ф.K6r разд.1 стл.16 стр.87+Ф.K6r разд.1 стл.16 стр.90+Ф.K6r разд.1 стл.16 стр.56</t>
  </si>
  <si>
    <t>Ф.K6r разд.1 стл.16 стр.73&gt;=Ф.K6r разд.1 стл.16 сумма стр.74-77</t>
  </si>
  <si>
    <t>Ф.K6r разд.1 стл.21 стр.73&gt;=Ф.K6r разд.1 стл.21 сумма стр.74-77</t>
  </si>
  <si>
    <t>Ф.K6r разд.1 стл.30 стр.73&gt;=Ф.K6r разд.1 стл.30 сумма стр.74-77</t>
  </si>
  <si>
    <t>Ф.K6r разд.1 стл.28 стр.73&gt;=Ф.K6r разд.1 стл.28 сумма стр.74-77</t>
  </si>
  <si>
    <t>Ф.K6r разд.1 стл.9 стр.73&gt;=Ф.K6r разд.1 стл.9 сумма стр.74-77</t>
  </si>
  <si>
    <t>Ф.K6r разд.1 стл.32 стр.73&gt;=Ф.K6r разд.1 стл.32 сумма стр.74-77</t>
  </si>
  <si>
    <t>Ф.K6r разд.1 стл.4 стр.70&gt;=Ф.K6r разд.1 стл.4 сумма стр.71-72</t>
  </si>
  <si>
    <t>2011 стр.70 д.б. больше или равна сумме стр. 71-72 по всем графам</t>
  </si>
  <si>
    <t>Ф.K6r разд.1 стл.29 стр.70&gt;=Ф.K6r разд.1 стл.29 сумма стр.71-72</t>
  </si>
  <si>
    <t>Ф.K6r разд.1 стл.32 стр.70&gt;=Ф.K6r разд.1 стл.32 сумма стр.71-72</t>
  </si>
  <si>
    <t>Ф.K6r разд.1 стл.15 стр.70&gt;=Ф.K6r разд.1 стл.15 сумма стр.71-72</t>
  </si>
  <si>
    <t>Ф.K6r разд.1 стл.1 стр.70&gt;=Ф.K6r разд.1 стл.1 сумма стр.71-72</t>
  </si>
  <si>
    <t>Ф.K6r разд.1 стл.18 стр.70&gt;=Ф.K6r разд.1 стл.18 сумма стр.71-72</t>
  </si>
  <si>
    <t>Ф.K6r разд.1 стл.12 стр.70&gt;=Ф.K6r разд.1 стл.12 сумма стр.71-72</t>
  </si>
  <si>
    <t>Ф.K6r разд.1 стл.21 стр.70&gt;=Ф.K6r разд.1 стл.21 сумма стр.71-72</t>
  </si>
  <si>
    <t>Ф.K6r разд.1 стл.24 стр.70&gt;=Ф.K6r разд.1 стл.24 сумма стр.71-72</t>
  </si>
  <si>
    <t>Ф.K6r разд.1 стл.10 стр.70&gt;=Ф.K6r разд.1 стл.10 сумма стр.71-72</t>
  </si>
  <si>
    <t>Ф.K6r разд.1 стл.27 стр.70&gt;=Ф.K6r разд.1 стл.27 сумма стр.71-72</t>
  </si>
  <si>
    <t>Ф.K6r разд.1 стл.30 стр.70&gt;=Ф.K6r разд.1 стл.30 сумма стр.71-72</t>
  </si>
  <si>
    <t>Ф.K6r разд.1 стл.34 стр.70&gt;=Ф.K6r разд.1 стл.34 сумма стр.71-72</t>
  </si>
  <si>
    <t>Ф.K6r разд.1 стл.17 стр.70&gt;=Ф.K6r разд.1 стл.17 сумма стр.71-72</t>
  </si>
  <si>
    <t>Ф.K6r разд.1 стл.19 стр.70&gt;=Ф.K6r разд.1 стл.19 сумма стр.71-72</t>
  </si>
  <si>
    <t>Ф.K6r разд.1 стл.22 стр.70&gt;=Ф.K6r разд.1 стл.22 сумма стр.71-72</t>
  </si>
  <si>
    <t>Ф.K6r разд.1 стл.5 стр.70&gt;=Ф.K6r разд.1 стл.5 сумма стр.71-72</t>
  </si>
  <si>
    <t>Ф.K6r разд.1 стл.16 стр.70&gt;=Ф.K6r разд.1 стл.16 сумма стр.71-72</t>
  </si>
  <si>
    <t>Ф.K6r разд.1 стл.7 стр.1&gt;=Ф.K6r разд.1 стл.7 сумма стр.2-11</t>
  </si>
  <si>
    <t>2011 cтр.1 д.б. больше или равна сумме стр.2по11 по всем графам</t>
  </si>
  <si>
    <t>Ф.K6r разд.1 стл.4 стр.1&gt;=Ф.K6r разд.1 стл.4 сумма стр.2-11</t>
  </si>
  <si>
    <t>Ф.K6r разд.1 стл.10 стр.1&gt;=Ф.K6r разд.1 стл.10 сумма стр.2-11</t>
  </si>
  <si>
    <t>Ф.K6r разд.1 стл.30 стр.1&gt;=Ф.K6r разд.1 стл.30 сумма стр.2-11</t>
  </si>
  <si>
    <t>Ф.K6r разд.1 стл.21 стр.1&gt;=Ф.K6r разд.1 стл.21 сумма стр.2-11</t>
  </si>
  <si>
    <t>Ф.K6r разд.1 стл.18 стр.1&gt;=Ф.K6r разд.1 стл.18 сумма стр.2-11</t>
  </si>
  <si>
    <t>Ф.K6r разд.1 стл.32 стр.1&gt;=Ф.K6r разд.1 стл.32 сумма стр.2-11</t>
  </si>
  <si>
    <t>Ф.K6r разд.1 стл.12 стр.1&gt;=Ф.K6r разд.1 стл.12 сумма стр.2-11</t>
  </si>
  <si>
    <t>Ф.K6r разд.1 стл.1 стр.1&gt;=Ф.K6r разд.1 стл.1 сумма стр.2-11</t>
  </si>
  <si>
    <t>Ф.K6r разд.1 стл.15 стр.1&gt;=Ф.K6r разд.1 стл.15 сумма стр.2-11</t>
  </si>
  <si>
    <t>Ф.K6r разд.1 стл.29 стр.1&gt;=Ф.K6r разд.1 стл.29 сумма стр.2-11</t>
  </si>
  <si>
    <t>Ф.K6r разд.1 стл.3 стр.1&gt;=Ф.K6r разд.1 стл.3 сумма стр.2-11</t>
  </si>
  <si>
    <t>Ф.K6r разд.1 стл.26 стр.1&gt;=Ф.K6r разд.1 стл.26 сумма стр.2-11</t>
  </si>
  <si>
    <t>Ф.K6r разд.1 стл.23 стр.1&gt;=Ф.K6r разд.1 стл.23 сумма стр.2-11</t>
  </si>
  <si>
    <t>Ф.K6r разд.1 стл.9 стр.1&gt;=Ф.K6r разд.1 стл.9 сумма стр.2-11</t>
  </si>
  <si>
    <t>Ф.K6r разд.1 стл.6 стр.1&gt;=Ф.K6r разд.1 стл.6 сумма стр.2-11</t>
  </si>
  <si>
    <t>Ф.K6r разд.1 стл.8 стр.1&gt;=Ф.K6r разд.1 стл.8 сумма стр.2-11</t>
  </si>
  <si>
    <t>Ф.K6r разд.1 стл.5 стр.1&gt;=Ф.K6r разд.1 стл.5 сумма стр.2-11</t>
  </si>
  <si>
    <t>Ф.K6r разд.1 стл.31 стр.1&gt;=Ф.K6r разд.1 стл.31 сумма стр.2-11</t>
  </si>
  <si>
    <t>Ф.K6r разд.1 стл.25 стр.1&gt;=Ф.K6r разд.1 стл.25 сумма стр.2-11</t>
  </si>
  <si>
    <t>Ф.K6r разд.1 стл.13 стр.1&gt;=Ф.K6r разд.1 стл.13 сумма стр.2-11</t>
  </si>
  <si>
    <t>Ф.K6r разд.1 стл.22 стр.1&gt;=Ф.K6r разд.1 стл.22 сумма стр.2-11</t>
  </si>
  <si>
    <t>Ф.K6r разд.1 стл.2 стр.1&gt;=Ф.K6r разд.1 стл.2 сумма стр.2-11</t>
  </si>
  <si>
    <t>Ф.K6r разд.1 стл.33 стр.1&gt;=Ф.K6r разд.1 стл.33 сумма стр.2-11</t>
  </si>
  <si>
    <t>Ф.K6r разд.1 стл.19 стр.1&gt;=Ф.K6r разд.1 стл.19 сумма стр.2-11</t>
  </si>
  <si>
    <t>Ф.K6r разд.1 стл.16 стр.1&gt;=Ф.K6r разд.1 стл.16 сумма стр.2-11</t>
  </si>
  <si>
    <t>Ф.K6r разд.1 стл.24 стр.1&gt;=Ф.K6r разд.1 стл.24 сумма стр.2-11</t>
  </si>
  <si>
    <t>Ф.K6r разд.1 стл.27 стр.1&gt;=Ф.K6r разд.1 стл.27 сумма стр.2-11</t>
  </si>
  <si>
    <t>Ф.K6r разд.1 стл.17 стр.1&gt;=Ф.K6r разд.1 стл.17 сумма стр.2-11</t>
  </si>
  <si>
    <t>Ф.K6r разд.1 стл.20 стр.1&gt;=Ф.K6r разд.1 стл.20 сумма стр.2-11</t>
  </si>
  <si>
    <t>Ф.K6r разд.1 стл.28 стр.1&gt;=Ф.K6r разд.1 стл.28 сумма стр.2-11</t>
  </si>
  <si>
    <t>Ф.K6r разд.1 стл.14 стр.1&gt;=Ф.K6r разд.1 стл.14 сумма стр.2-11</t>
  </si>
  <si>
    <t>Ф.K6r разд.1 стл.11 стр.1&gt;=Ф.K6r разд.1 стл.11 сумма стр.2-11</t>
  </si>
  <si>
    <t>Ф.K6r разд.1 стл.34 стр.1&gt;=Ф.K6r разд.1 стл.34 сумма стр.2-11</t>
  </si>
  <si>
    <t>Ф.K6r разд.1 стл.25 стр.70&gt;=Ф.K6r разд.1 стл.25 сумма стр.71-72</t>
  </si>
  <si>
    <t>Ф.K6r разд.1 стл.2 стр.70&gt;=Ф.K6r разд.1 стл.2 сумма стр.71-72</t>
  </si>
  <si>
    <t>Ф.K6r разд.1 стл.28 стр.70&gt;=Ф.K6r разд.1 стл.28 сумма стр.71-72</t>
  </si>
  <si>
    <t>Ф.K6r разд.1 стл.11 стр.70&gt;=Ф.K6r разд.1 стл.11 сумма стр.71-72</t>
  </si>
  <si>
    <t>Ф.K6r разд.1 стл.31 стр.70&gt;=Ф.K6r разд.1 стл.31 сумма стр.71-72</t>
  </si>
  <si>
    <t>Ф.K6r разд.1 стл.8 стр.70&gt;=Ф.K6r разд.1 стл.8 сумма стр.71-72</t>
  </si>
  <si>
    <t>Ф.K6r разд.1 стл.33 стр.70&gt;=Ф.K6r разд.1 стл.33 сумма стр.71-72</t>
  </si>
  <si>
    <t>Ф.K6r разд.1 стл.13 стр.70&gt;=Ф.K6r разд.1 стл.13 сумма стр.71-72</t>
  </si>
  <si>
    <t>Ф.K6r разд.1 стл.9 стр.70&gt;=Ф.K6r разд.1 стл.9 сумма стр.71-72</t>
  </si>
  <si>
    <t>Ф.K6r разд.1 стл.7 стр.70&gt;=Ф.K6r разд.1 стл.7 сумма стр.71-72</t>
  </si>
  <si>
    <t>Ф.K6r разд.1 стл.14 стр.70&gt;=Ф.K6r разд.1 стл.14 сумма стр.71-72</t>
  </si>
  <si>
    <t>Ф.K6r разд.1 стл.20 стр.70&gt;=Ф.K6r разд.1 стл.20 сумма стр.71-72</t>
  </si>
  <si>
    <t>Ф.K6r разд.1 стл.3 стр.70&gt;=Ф.K6r разд.1 стл.3 сумма стр.71-72</t>
  </si>
  <si>
    <t>Ф.K6r разд.1 стл.6 стр.70&gt;=Ф.K6r разд.1 стл.6 сумма стр.71-72</t>
  </si>
  <si>
    <t>Ф.K6r разд.1 стл.26 стр.70&gt;=Ф.K6r разд.1 стл.26 сумма стр.71-72</t>
  </si>
  <si>
    <t>Ф.K6r разд.1 стл.23 стр.70&gt;=Ф.K6r разд.1 стл.23 сумма стр.71-72</t>
  </si>
  <si>
    <t>Ф.K6r разд.1 стл.21 стр.67&gt;=Ф.K6r разд.1 стл.21 стр.68</t>
  </si>
  <si>
    <t>2011 стр.67 д.б. больше или равна стр.68 по всем графам</t>
  </si>
  <si>
    <t>Ф.K6r разд.1 стл.18 стр.67&gt;=Ф.K6r разд.1 стл.18 стр.68</t>
  </si>
  <si>
    <t>Ф.K6r разд.1 стл.32 стр.67&gt;=Ф.K6r разд.1 стл.32 стр.68</t>
  </si>
  <si>
    <t>Ф.K6r разд.1 стл.15 стр.67&gt;=Ф.K6r разд.1 стл.15 стр.68</t>
  </si>
  <si>
    <t>Ф.K6r разд.1 стл.12 стр.67&gt;=Ф.K6r разд.1 стл.12 стр.68</t>
  </si>
  <si>
    <t>Ф.K6r разд.1 стл.23 стр.67&gt;=Ф.K6r разд.1 стл.23 стр.68</t>
  </si>
  <si>
    <t>Ф.K6r разд.1 стл.6 стр.67&gt;=Ф.K6r разд.1 стл.6 стр.68</t>
  </si>
  <si>
    <t>Ф.K6r разд.1 стл.29 стр.67&gt;=Ф.K6r разд.1 стл.29 стр.68</t>
  </si>
  <si>
    <t>Ф.K6r разд.1 стл.26 стр.67&gt;=Ф.K6r разд.1 стл.26 стр.68</t>
  </si>
  <si>
    <t>Ф.K6r разд.1 стл.3 стр.67&gt;=Ф.K6r разд.1 стл.3 стр.68</t>
  </si>
  <si>
    <t>Ф.K6r разд.1 стл.10 стр.67&gt;=Ф.K6r разд.1 стл.10 стр.68</t>
  </si>
  <si>
    <t>Ф.K6r разд.1 стл.4 стр.67&gt;=Ф.K6r разд.1 стл.4 стр.68</t>
  </si>
  <si>
    <t>Ф.K6r разд.1 стл.27 стр.67&gt;=Ф.K6r разд.1 стл.27 стр.68</t>
  </si>
  <si>
    <t>Ф.K6r разд.1 стл.19 стр.67&gt;=Ф.K6r разд.1 стл.19 стр.68</t>
  </si>
  <si>
    <t>Ф.K6r разд.1 стл.5 стр.67&gt;=Ф.K6r разд.1 стл.5 стр.68</t>
  </si>
  <si>
    <t>Ф.K6r разд.1 стл.28 стр.67&gt;=Ф.K6r разд.1 стл.28 стр.68</t>
  </si>
  <si>
    <t>Ф.K6r разд.1 стл.2 стр.67&gt;=Ф.K6r разд.1 стл.2 стр.68</t>
  </si>
  <si>
    <t>Ф.K6r разд.1 стл.25 стр.67&gt;=Ф.K6r разд.1 стл.25 стр.68</t>
  </si>
  <si>
    <t>Ф.K6r разд.1 стл.22 стр.67&gt;=Ф.K6r разд.1 стл.22 стр.68</t>
  </si>
  <si>
    <t>Ф.K6r разд.1 стл.24 стр.67&gt;=Ф.K6r разд.1 стл.24 стр.68</t>
  </si>
  <si>
    <t>Ф.K6r разд.1 стл.7 стр.67&gt;=Ф.K6r разд.1 стл.7 стр.68</t>
  </si>
  <si>
    <t>Ф.K6r разд.1 стл.30 стр.67&gt;=Ф.K6r разд.1 стл.30 стр.68</t>
  </si>
  <si>
    <t>Ф.K6r разд.1 стл.16 стр.67&gt;=Ф.K6r разд.1 стл.16 стр.68</t>
  </si>
  <si>
    <t>Ф.K6r разд.1 стл.33 стр.67&gt;=Ф.K6r разд.1 стл.33 стр.68</t>
  </si>
  <si>
    <t>Ф.K6r разд.1 стл.13 стр.67&gt;=Ф.K6r разд.1 стл.13 стр.68</t>
  </si>
  <si>
    <t>Ф.K6r разд.1 стл.11 стр.67&gt;=Ф.K6r разд.1 стл.11 стр.68</t>
  </si>
  <si>
    <t>Ф.K6r разд.1 стл.34 стр.67&gt;=Ф.K6r разд.1 стл.34 стр.68</t>
  </si>
  <si>
    <t>Ф.K6r разд.1 стл.17 стр.67&gt;=Ф.K6r разд.1 стл.17 стр.68</t>
  </si>
  <si>
    <t>Ф.K6r разд.1 стл.20 стр.67&gt;=Ф.K6r разд.1 стл.20 стр.68</t>
  </si>
  <si>
    <t>Ф.K6r разд.1 стл.31 стр.67&gt;=Ф.K6r разд.1 стл.31 стр.68</t>
  </si>
  <si>
    <t>Ф.K6r разд.1 стл.8 стр.67&gt;=Ф.K6r разд.1 стл.8 стр.68</t>
  </si>
  <si>
    <t>Ф.K6r разд.1 стл.1 стр.67&gt;=Ф.K6r разд.1 стл.1 стр.68</t>
  </si>
  <si>
    <t>Ф.K6r разд.1 стл.9 стр.67&gt;=Ф.K6r разд.1 стл.9 стр.68</t>
  </si>
  <si>
    <t>Ф.K6r разд.1 стл.14 стр.67&gt;=Ф.K6r разд.1 стл.14 стр.68</t>
  </si>
  <si>
    <t>Кража</t>
  </si>
  <si>
    <t>158 ч. 1</t>
  </si>
  <si>
    <t>Мошенничество</t>
  </si>
  <si>
    <t>159 ч. 1</t>
  </si>
  <si>
    <t>159 ч. 2</t>
  </si>
  <si>
    <t>159 ч. 3,4</t>
  </si>
  <si>
    <t>Присвоение или растрата</t>
  </si>
  <si>
    <t>160 ч. 1</t>
  </si>
  <si>
    <t>160 ч. 2</t>
  </si>
  <si>
    <t>160 ч. 3,4</t>
  </si>
  <si>
    <t>Грабеж</t>
  </si>
  <si>
    <t>161 ч. 1</t>
  </si>
  <si>
    <t>161 ч. 2</t>
  </si>
  <si>
    <t>Разбой</t>
  </si>
  <si>
    <t>162 ч. 1</t>
  </si>
  <si>
    <t>162 ч. 2, 3, 4</t>
  </si>
  <si>
    <t>Вымогательство</t>
  </si>
  <si>
    <t>163 ч. 1</t>
  </si>
  <si>
    <t>163 ч. 2</t>
  </si>
  <si>
    <t>163 ч. 3</t>
  </si>
  <si>
    <t>Хищение предметов, имеющих особую ценность</t>
  </si>
  <si>
    <t>Неправомерное завладение транспортным средством без цели хищения</t>
  </si>
  <si>
    <t>166 ч. 1</t>
  </si>
  <si>
    <t>166 ч.ч. 2-4</t>
  </si>
  <si>
    <t>Умышленное уничтожение или повреждение имущества</t>
  </si>
  <si>
    <t>167 ч.1</t>
  </si>
  <si>
    <t>167 ч. 2</t>
  </si>
  <si>
    <t>264 чч. 3,4 и 264 ч.2 ст. ред.</t>
  </si>
  <si>
    <t xml:space="preserve"> Наказание назначено ниже 
низшего предела :лишение 
свободы</t>
  </si>
  <si>
    <t xml:space="preserve"> Наказание назначено ниже 
низшего   предела: иные  меры</t>
  </si>
  <si>
    <t xml:space="preserve"> Наказание назначено выше верхнего   предела :по 
совокупности преступлений</t>
  </si>
  <si>
    <t>Осужденному определено судом лечение от алкоголизма 
(ст. 73 УК РФ)</t>
  </si>
  <si>
    <t xml:space="preserve"> Осужденному определено судом лечение от наркомании 
(ст. 73 УК РФ)</t>
  </si>
  <si>
    <t xml:space="preserve"> Осужденному определено лечение у психиатра 
(ст.99 ч.2 УК РФ)</t>
  </si>
  <si>
    <t xml:space="preserve"> Другие основания 
прекращения дела:  отмена, изменение закона</t>
  </si>
  <si>
    <t xml:space="preserve"> принудительные меры воспитательного воздействия</t>
  </si>
  <si>
    <t xml:space="preserve">  Не отменено предыдущее 
решение по тому  же обвинению</t>
  </si>
  <si>
    <t xml:space="preserve"> На основании примечания к статьям УК (в связи с деятельным раскаянием ч.2 ст.28 УПК РФ)</t>
  </si>
  <si>
    <t>Применение особого порядка судебного разбирательства при согласии обвиняемого с предъявленным ему обвинением (по числу лиц) (гл.40 УПК РФ)</t>
  </si>
  <si>
    <t>Применение особого порядка судебного разбирательства при заключении досудебного соглашения о сотрудничестве (по числу лиц) (гл.40.1 УПК РФ)</t>
  </si>
  <si>
    <t>Осужденному определено судом лечение от токсикомании (ст.73 УК РФ)</t>
  </si>
  <si>
    <t>Кража, совершенная организованной группой; в крупном размере, лицом ранее 2 или более раза судимым за хищение</t>
  </si>
  <si>
    <r>
      <t xml:space="preserve">Обман потребителей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Times New Roman"/>
        <family val="1"/>
      </rPr>
      <t>(Утратила силу ФЗ от 08.12.2003 № 162-ФЗ)</t>
    </r>
  </si>
  <si>
    <t xml:space="preserve">Хулиганство с применением оружия </t>
  </si>
  <si>
    <t>213 ч. 1  ( вкл. ч.3 ст.213 ст.  ред)</t>
  </si>
  <si>
    <r>
      <t xml:space="preserve">Хулиганство                                                                                                                                                                                                </t>
    </r>
    <r>
      <rPr>
        <b/>
        <sz val="12"/>
        <rFont val="Times New Roman"/>
        <family val="1"/>
      </rPr>
      <t xml:space="preserve">(Утратила силу ФЗ от 08.12.2003 № 162-ФЗ) </t>
    </r>
  </si>
  <si>
    <t>213 ч. 1 cт.р.</t>
  </si>
  <si>
    <t>Нарушение правил безопасности движения и эксплуатации железнодорожного, воздушного или водного транспорта</t>
  </si>
  <si>
    <t>сводный по региону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</si>
</sst>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;[Red]#,##0.00&quot;р.&quot;"/>
    <numFmt numFmtId="165" formatCode="#,##0.00_р_.;[Red]#,##0.00_р_."/>
    <numFmt numFmtId="166" formatCode="#,##0.00_р_."/>
    <numFmt numFmtId="167" formatCode="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Ђ-2]\ #,##0.00_);[Red]\([$Ђ-2]\ #,##0.00\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-FC19]d\ mmmm\ yyyy\ &quot;г.&quot;"/>
    <numFmt numFmtId="176" formatCode="yy"/>
  </numFmts>
  <fonts count="72">
    <font>
      <sz val="10"/>
      <name val="Arial"/>
      <family val="0"/>
    </font>
    <font>
      <sz val="10"/>
      <color indexed="9"/>
      <name val="Arial"/>
      <family val="0"/>
    </font>
    <font>
      <b/>
      <sz val="8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sz val="8"/>
      <name val="Times New Roman"/>
      <family val="1"/>
    </font>
    <font>
      <sz val="10"/>
      <name val="Times New Roman"/>
      <family val="1"/>
    </font>
    <font>
      <b/>
      <sz val="10"/>
      <name val="Arial"/>
      <family val="2"/>
    </font>
    <font>
      <b/>
      <sz val="10"/>
      <name val="Times New Roman"/>
      <family val="1"/>
    </font>
    <font>
      <b/>
      <sz val="8"/>
      <color indexed="17"/>
      <name val="Times New Roman"/>
      <family val="1"/>
    </font>
    <font>
      <sz val="12"/>
      <name val="Times New Roman"/>
      <family val="1"/>
    </font>
    <font>
      <sz val="12"/>
      <color indexed="9"/>
      <name val="Arial"/>
      <family val="0"/>
    </font>
    <font>
      <b/>
      <sz val="14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name val="Arial Cyr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Times New Roman"/>
      <family val="1"/>
    </font>
    <font>
      <b/>
      <sz val="16"/>
      <name val="Times New Roman"/>
      <family val="1"/>
    </font>
    <font>
      <b/>
      <sz val="14"/>
      <name val="Times New Roman CYR"/>
      <family val="0"/>
    </font>
    <font>
      <b/>
      <sz val="11"/>
      <name val="Times New Roman CYR"/>
      <family val="1"/>
    </font>
    <font>
      <sz val="16"/>
      <name val="Times New Roman"/>
      <family val="1"/>
    </font>
    <font>
      <b/>
      <sz val="18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b/>
      <sz val="30"/>
      <name val="Times New Roman"/>
      <family val="1"/>
    </font>
    <font>
      <b/>
      <sz val="16"/>
      <color indexed="10"/>
      <name val="Times New Roman"/>
      <family val="1"/>
    </font>
    <font>
      <b/>
      <sz val="12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"/>
      <family val="0"/>
    </font>
    <font>
      <sz val="6"/>
      <color indexed="8"/>
      <name val="Times New Roman"/>
      <family val="1"/>
    </font>
    <font>
      <b/>
      <sz val="10"/>
      <color indexed="5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0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13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0" fontId="10" fillId="0" borderId="10" xfId="0" applyFont="1" applyFill="1" applyBorder="1" applyAlignment="1">
      <alignment horizontal="left" vertical="top" wrapText="1"/>
    </xf>
    <xf numFmtId="0" fontId="10" fillId="0" borderId="11" xfId="0" applyFont="1" applyFill="1" applyBorder="1" applyAlignment="1">
      <alignment horizontal="left" vertical="top" wrapText="1"/>
    </xf>
    <xf numFmtId="0" fontId="1" fillId="0" borderId="0" xfId="0" applyFont="1" applyFill="1" applyAlignment="1" applyProtection="1">
      <alignment shrinkToFit="1"/>
      <protection locked="0"/>
    </xf>
    <xf numFmtId="0" fontId="0" fillId="0" borderId="0" xfId="0" applyAlignment="1" applyProtection="1">
      <alignment/>
      <protection locked="0"/>
    </xf>
    <xf numFmtId="0" fontId="2" fillId="0" borderId="0" xfId="0" applyFont="1" applyBorder="1" applyAlignment="1" applyProtection="1">
      <alignment wrapText="1"/>
      <protection locked="0"/>
    </xf>
    <xf numFmtId="0" fontId="3" fillId="0" borderId="0" xfId="0" applyFont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2" fillId="0" borderId="12" xfId="0" applyFont="1" applyBorder="1" applyAlignment="1" applyProtection="1">
      <alignment wrapText="1"/>
      <protection locked="0"/>
    </xf>
    <xf numFmtId="0" fontId="2" fillId="0" borderId="13" xfId="0" applyFont="1" applyBorder="1" applyAlignment="1" applyProtection="1">
      <alignment wrapText="1"/>
      <protection locked="0"/>
    </xf>
    <xf numFmtId="0" fontId="2" fillId="0" borderId="14" xfId="0" applyFont="1" applyBorder="1" applyAlignment="1" applyProtection="1">
      <alignment wrapText="1"/>
      <protection locked="0"/>
    </xf>
    <xf numFmtId="0" fontId="4" fillId="0" borderId="0" xfId="0" applyFont="1" applyBorder="1" applyAlignment="1" applyProtection="1">
      <alignment wrapText="1"/>
      <protection locked="0"/>
    </xf>
    <xf numFmtId="0" fontId="6" fillId="0" borderId="0" xfId="0" applyFont="1" applyAlignment="1" applyProtection="1">
      <alignment/>
      <protection locked="0"/>
    </xf>
    <xf numFmtId="0" fontId="0" fillId="0" borderId="15" xfId="0" applyBorder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 locked="0"/>
    </xf>
    <xf numFmtId="0" fontId="6" fillId="0" borderId="0" xfId="0" applyFont="1" applyBorder="1" applyAlignment="1" applyProtection="1">
      <alignment/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11" fillId="0" borderId="0" xfId="0" applyFont="1" applyFill="1" applyAlignment="1" applyProtection="1">
      <alignment shrinkToFit="1"/>
      <protection/>
    </xf>
    <xf numFmtId="0" fontId="6" fillId="0" borderId="0" xfId="0" applyFont="1" applyAlignment="1">
      <alignment/>
    </xf>
    <xf numFmtId="0" fontId="10" fillId="0" borderId="16" xfId="0" applyFont="1" applyBorder="1" applyAlignment="1">
      <alignment/>
    </xf>
    <xf numFmtId="0" fontId="6" fillId="0" borderId="17" xfId="0" applyFont="1" applyBorder="1" applyAlignment="1">
      <alignment horizontal="right"/>
    </xf>
    <xf numFmtId="0" fontId="6" fillId="0" borderId="18" xfId="0" applyFont="1" applyBorder="1" applyAlignment="1">
      <alignment horizontal="left"/>
    </xf>
    <xf numFmtId="0" fontId="6" fillId="0" borderId="19" xfId="0" applyFont="1" applyBorder="1" applyAlignment="1">
      <alignment/>
    </xf>
    <xf numFmtId="0" fontId="10" fillId="0" borderId="20" xfId="0" applyFont="1" applyBorder="1" applyAlignment="1">
      <alignment/>
    </xf>
    <xf numFmtId="0" fontId="6" fillId="0" borderId="21" xfId="0" applyFont="1" applyBorder="1" applyAlignment="1">
      <alignment horizontal="right"/>
    </xf>
    <xf numFmtId="0" fontId="10" fillId="0" borderId="22" xfId="0" applyFont="1" applyFill="1" applyBorder="1" applyAlignment="1">
      <alignment wrapText="1"/>
    </xf>
    <xf numFmtId="0" fontId="6" fillId="0" borderId="23" xfId="0" applyFont="1" applyFill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applyProtection="1">
      <alignment/>
      <protection/>
    </xf>
    <xf numFmtId="0" fontId="17" fillId="0" borderId="0" xfId="0" applyFont="1" applyAlignment="1" applyProtection="1" quotePrefix="1">
      <alignment horizontal="right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53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/>
      <protection locked="0"/>
    </xf>
    <xf numFmtId="0" fontId="5" fillId="0" borderId="0" xfId="0" applyFont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6" fillId="0" borderId="0" xfId="56" applyFont="1" applyFill="1" applyAlignment="1">
      <alignment horizontal="center"/>
      <protection/>
    </xf>
    <xf numFmtId="0" fontId="21" fillId="0" borderId="16" xfId="56" applyFont="1" applyFill="1" applyBorder="1" applyAlignment="1">
      <alignment horizontal="center" vertical="center" textRotation="90" wrapText="1"/>
      <protection/>
    </xf>
    <xf numFmtId="0" fontId="6" fillId="0" borderId="0" xfId="56" applyFont="1" applyFill="1">
      <alignment/>
      <protection/>
    </xf>
    <xf numFmtId="0" fontId="8" fillId="0" borderId="16" xfId="56" applyFont="1" applyFill="1" applyBorder="1" applyAlignment="1">
      <alignment horizontal="center" vertical="top" wrapText="1"/>
      <protection/>
    </xf>
    <xf numFmtId="0" fontId="6" fillId="0" borderId="16" xfId="56" applyFont="1" applyFill="1" applyBorder="1" applyAlignment="1">
      <alignment horizontal="center" vertical="top" wrapText="1"/>
      <protection/>
    </xf>
    <xf numFmtId="0" fontId="21" fillId="0" borderId="16" xfId="56" applyFont="1" applyFill="1" applyBorder="1" applyAlignment="1">
      <alignment horizontal="left" vertical="center" wrapText="1"/>
      <protection/>
    </xf>
    <xf numFmtId="0" fontId="21" fillId="0" borderId="16" xfId="56" applyFont="1" applyFill="1" applyBorder="1" applyAlignment="1">
      <alignment horizontal="center" vertical="center" wrapText="1"/>
      <protection/>
    </xf>
    <xf numFmtId="0" fontId="8" fillId="0" borderId="16" xfId="56" applyFont="1" applyFill="1" applyBorder="1" applyAlignment="1">
      <alignment horizontal="center" vertical="center" wrapText="1"/>
      <protection/>
    </xf>
    <xf numFmtId="1" fontId="17" fillId="0" borderId="16" xfId="56" applyNumberFormat="1" applyFont="1" applyFill="1" applyBorder="1" applyAlignment="1">
      <alignment horizontal="right" vertical="center" wrapText="1"/>
      <protection/>
    </xf>
    <xf numFmtId="0" fontId="6" fillId="0" borderId="16" xfId="56" applyFont="1" applyFill="1" applyBorder="1">
      <alignment/>
      <protection/>
    </xf>
    <xf numFmtId="0" fontId="22" fillId="0" borderId="16" xfId="54" applyFont="1" applyFill="1" applyBorder="1" applyAlignment="1">
      <alignment horizontal="center" vertical="center" wrapText="1"/>
      <protection/>
    </xf>
    <xf numFmtId="0" fontId="6" fillId="0" borderId="0" xfId="56" applyFont="1" applyFill="1" applyBorder="1">
      <alignment/>
      <protection/>
    </xf>
    <xf numFmtId="0" fontId="21" fillId="0" borderId="16" xfId="56" applyFont="1" applyFill="1" applyBorder="1" applyAlignment="1">
      <alignment vertical="top" wrapText="1"/>
      <protection/>
    </xf>
    <xf numFmtId="0" fontId="17" fillId="0" borderId="16" xfId="56" applyFont="1" applyFill="1" applyBorder="1" applyAlignment="1">
      <alignment horizontal="center" vertical="center" wrapText="1"/>
      <protection/>
    </xf>
    <xf numFmtId="0" fontId="21" fillId="0" borderId="16" xfId="55" applyFont="1" applyFill="1" applyBorder="1" applyAlignment="1">
      <alignment horizontal="left" vertical="top" wrapText="1"/>
      <protection/>
    </xf>
    <xf numFmtId="0" fontId="24" fillId="0" borderId="0" xfId="56" applyFont="1" applyFill="1" applyBorder="1">
      <alignment/>
      <protection/>
    </xf>
    <xf numFmtId="0" fontId="8" fillId="0" borderId="0" xfId="56" applyFont="1" applyFill="1">
      <alignment/>
      <protection/>
    </xf>
    <xf numFmtId="0" fontId="25" fillId="0" borderId="0" xfId="56" applyFont="1" applyFill="1" applyBorder="1" applyAlignment="1">
      <alignment horizontal="center" wrapText="1"/>
      <protection/>
    </xf>
    <xf numFmtId="0" fontId="10" fillId="0" borderId="0" xfId="56" applyFont="1" applyFill="1" applyBorder="1" applyAlignment="1">
      <alignment wrapText="1"/>
      <protection/>
    </xf>
    <xf numFmtId="0" fontId="26" fillId="0" borderId="24" xfId="57" applyFont="1" applyFill="1" applyBorder="1" applyAlignment="1">
      <alignment/>
      <protection/>
    </xf>
    <xf numFmtId="0" fontId="26" fillId="0" borderId="25" xfId="57" applyFont="1" applyFill="1" applyBorder="1" applyAlignment="1">
      <alignment/>
      <protection/>
    </xf>
    <xf numFmtId="0" fontId="26" fillId="0" borderId="25" xfId="56" applyFont="1" applyFill="1" applyBorder="1" applyAlignment="1">
      <alignment horizontal="center"/>
      <protection/>
    </xf>
    <xf numFmtId="0" fontId="26" fillId="0" borderId="25" xfId="56" applyFont="1" applyFill="1" applyBorder="1" applyAlignment="1">
      <alignment horizontal="center" wrapText="1"/>
      <protection/>
    </xf>
    <xf numFmtId="0" fontId="6" fillId="0" borderId="26" xfId="56" applyFont="1" applyFill="1" applyBorder="1">
      <alignment/>
      <protection/>
    </xf>
    <xf numFmtId="0" fontId="26" fillId="0" borderId="26" xfId="57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0" fontId="26" fillId="0" borderId="0" xfId="56" applyFont="1" applyFill="1" applyBorder="1" applyAlignment="1">
      <alignment horizontal="center" wrapText="1"/>
      <protection/>
    </xf>
    <xf numFmtId="0" fontId="24" fillId="0" borderId="26" xfId="56" applyFont="1" applyFill="1" applyBorder="1">
      <alignment/>
      <protection/>
    </xf>
    <xf numFmtId="0" fontId="21" fillId="0" borderId="26" xfId="56" applyFont="1" applyFill="1" applyBorder="1">
      <alignment/>
      <protection/>
    </xf>
    <xf numFmtId="0" fontId="21" fillId="0" borderId="0" xfId="56" applyFont="1" applyFill="1" applyBorder="1">
      <alignment/>
      <protection/>
    </xf>
    <xf numFmtId="0" fontId="24" fillId="0" borderId="0" xfId="56" applyFont="1" applyFill="1">
      <alignment/>
      <protection/>
    </xf>
    <xf numFmtId="0" fontId="6" fillId="0" borderId="26" xfId="57" applyFont="1" applyFill="1" applyBorder="1">
      <alignment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27" xfId="56" applyFont="1" applyFill="1" applyBorder="1">
      <alignment/>
      <protection/>
    </xf>
    <xf numFmtId="0" fontId="27" fillId="0" borderId="28" xfId="57" applyFont="1" applyFill="1" applyBorder="1">
      <alignment/>
      <protection/>
    </xf>
    <xf numFmtId="0" fontId="21" fillId="0" borderId="29" xfId="56" applyFont="1" applyFill="1" applyBorder="1">
      <alignment/>
      <protection/>
    </xf>
    <xf numFmtId="0" fontId="21" fillId="0" borderId="29" xfId="56" applyFont="1" applyFill="1" applyBorder="1" applyAlignment="1">
      <alignment horizontal="center" wrapText="1"/>
      <protection/>
    </xf>
    <xf numFmtId="0" fontId="6" fillId="0" borderId="30" xfId="56" applyFont="1" applyFill="1" applyBorder="1">
      <alignment/>
      <protection/>
    </xf>
    <xf numFmtId="0" fontId="21" fillId="0" borderId="0" xfId="56" applyFont="1" applyFill="1">
      <alignment/>
      <protection/>
    </xf>
    <xf numFmtId="0" fontId="24" fillId="0" borderId="0" xfId="56" applyFont="1" applyFill="1" applyBorder="1" applyAlignment="1">
      <alignment horizontal="center" wrapText="1"/>
      <protection/>
    </xf>
    <xf numFmtId="0" fontId="6" fillId="0" borderId="0" xfId="56" applyFont="1" applyFill="1" applyBorder="1" applyAlignment="1">
      <alignment wrapText="1"/>
      <protection/>
    </xf>
    <xf numFmtId="1" fontId="17" fillId="33" borderId="16" xfId="56" applyNumberFormat="1" applyFont="1" applyFill="1" applyBorder="1" applyAlignment="1">
      <alignment horizontal="right" vertical="center" wrapText="1"/>
      <protection/>
    </xf>
    <xf numFmtId="0" fontId="17" fillId="0" borderId="0" xfId="56" applyFont="1" applyFill="1" applyBorder="1" applyAlignment="1">
      <alignment/>
      <protection/>
    </xf>
    <xf numFmtId="0" fontId="26" fillId="0" borderId="0" xfId="56" applyFont="1" applyFill="1">
      <alignment/>
      <protection/>
    </xf>
    <xf numFmtId="0" fontId="17" fillId="0" borderId="16" xfId="55" applyFont="1" applyFill="1" applyBorder="1" applyAlignment="1">
      <alignment horizontal="center" vertical="center" wrapText="1"/>
      <protection/>
    </xf>
    <xf numFmtId="0" fontId="8" fillId="0" borderId="0" xfId="56" applyFont="1" applyFill="1" applyBorder="1" applyAlignment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24" fillId="0" borderId="0" xfId="56" applyFont="1" applyFill="1" applyBorder="1" applyAlignment="1">
      <alignment horizontal="center" vertical="center" wrapText="1"/>
      <protection/>
    </xf>
    <xf numFmtId="0" fontId="10" fillId="0" borderId="0" xfId="56" applyFont="1" applyFill="1" applyBorder="1" applyAlignment="1">
      <alignment horizontal="center" wrapText="1"/>
      <protection/>
    </xf>
    <xf numFmtId="0" fontId="8" fillId="0" borderId="0" xfId="0" applyFont="1" applyAlignment="1" applyProtection="1">
      <alignment/>
      <protection locked="0"/>
    </xf>
    <xf numFmtId="14" fontId="6" fillId="0" borderId="0" xfId="0" applyNumberFormat="1" applyFont="1" applyAlignment="1" applyProtection="1">
      <alignment/>
      <protection locked="0"/>
    </xf>
    <xf numFmtId="0" fontId="6" fillId="33" borderId="16" xfId="56" applyFont="1" applyFill="1" applyBorder="1">
      <alignment/>
      <protection/>
    </xf>
    <xf numFmtId="14" fontId="0" fillId="0" borderId="0" xfId="0" applyNumberFormat="1" applyAlignment="1" applyProtection="1">
      <alignment/>
      <protection locked="0"/>
    </xf>
    <xf numFmtId="0" fontId="29" fillId="0" borderId="16" xfId="56" applyFont="1" applyFill="1" applyBorder="1" applyAlignment="1">
      <alignment horizontal="center" vertical="center" textRotation="90" wrapText="1"/>
      <protection/>
    </xf>
    <xf numFmtId="0" fontId="19" fillId="0" borderId="16" xfId="56" applyFont="1" applyFill="1" applyBorder="1" applyAlignment="1">
      <alignment horizontal="center" vertical="top" wrapText="1"/>
      <protection/>
    </xf>
    <xf numFmtId="0" fontId="30" fillId="0" borderId="13" xfId="0" applyFont="1" applyBorder="1" applyAlignment="1" applyProtection="1">
      <alignment horizontal="right" wrapText="1"/>
      <protection locked="0"/>
    </xf>
    <xf numFmtId="0" fontId="30" fillId="34" borderId="13" xfId="0" applyFont="1" applyFill="1" applyBorder="1" applyAlignment="1" applyProtection="1">
      <alignment horizontal="center" wrapText="1"/>
      <protection locked="0"/>
    </xf>
    <xf numFmtId="0" fontId="30" fillId="0" borderId="13" xfId="0" applyFont="1" applyBorder="1" applyAlignment="1" applyProtection="1">
      <alignment horizontal="center" wrapText="1"/>
      <protection locked="0"/>
    </xf>
    <xf numFmtId="0" fontId="30" fillId="0" borderId="13" xfId="0" applyFont="1" applyBorder="1" applyAlignment="1" applyProtection="1">
      <alignment wrapText="1"/>
      <protection locked="0"/>
    </xf>
    <xf numFmtId="0" fontId="34" fillId="0" borderId="31" xfId="0" applyFont="1" applyBorder="1" applyAlignment="1" applyProtection="1">
      <alignment/>
      <protection locked="0"/>
    </xf>
    <xf numFmtId="0" fontId="33" fillId="0" borderId="32" xfId="0" applyFont="1" applyBorder="1" applyAlignment="1" applyProtection="1">
      <alignment/>
      <protection locked="0"/>
    </xf>
    <xf numFmtId="0" fontId="20" fillId="0" borderId="0" xfId="0" applyFont="1" applyAlignment="1" applyProtection="1">
      <alignment/>
      <protection locked="0"/>
    </xf>
    <xf numFmtId="0" fontId="31" fillId="0" borderId="31" xfId="0" applyFont="1" applyBorder="1" applyAlignment="1" applyProtection="1">
      <alignment horizontal="left"/>
      <protection locked="0"/>
    </xf>
    <xf numFmtId="0" fontId="31" fillId="0" borderId="32" xfId="0" applyFont="1" applyBorder="1" applyAlignment="1" applyProtection="1">
      <alignment horizontal="left"/>
      <protection locked="0"/>
    </xf>
    <xf numFmtId="0" fontId="31" fillId="0" borderId="33" xfId="0" applyFont="1" applyBorder="1" applyAlignment="1" applyProtection="1">
      <alignment horizontal="left"/>
      <protection locked="0"/>
    </xf>
    <xf numFmtId="0" fontId="6" fillId="0" borderId="0" xfId="0" applyFont="1" applyAlignment="1">
      <alignment horizontal="center"/>
    </xf>
    <xf numFmtId="0" fontId="19" fillId="0" borderId="34" xfId="0" applyNumberFormat="1" applyFont="1" applyBorder="1" applyAlignment="1">
      <alignment/>
    </xf>
    <xf numFmtId="1" fontId="36" fillId="0" borderId="34" xfId="0" applyNumberFormat="1" applyFont="1" applyBorder="1" applyAlignment="1">
      <alignment horizontal="center"/>
    </xf>
    <xf numFmtId="0" fontId="6" fillId="0" borderId="34" xfId="0" applyNumberFormat="1" applyFont="1" applyBorder="1" applyAlignment="1">
      <alignment wrapText="1"/>
    </xf>
    <xf numFmtId="0" fontId="6" fillId="0" borderId="0" xfId="0" applyFont="1" applyAlignment="1">
      <alignment wrapText="1"/>
    </xf>
    <xf numFmtId="0" fontId="18" fillId="35" borderId="35" xfId="0" applyFont="1" applyFill="1" applyBorder="1" applyAlignment="1">
      <alignment/>
    </xf>
    <xf numFmtId="0" fontId="18" fillId="35" borderId="36" xfId="0" applyFont="1" applyFill="1" applyBorder="1" applyAlignment="1">
      <alignment horizontal="center"/>
    </xf>
    <xf numFmtId="0" fontId="6" fillId="35" borderId="0" xfId="0" applyFont="1" applyFill="1" applyAlignment="1">
      <alignment/>
    </xf>
    <xf numFmtId="0" fontId="18" fillId="35" borderId="35" xfId="0" applyFont="1" applyFill="1" applyBorder="1" applyAlignment="1">
      <alignment horizontal="left"/>
    </xf>
    <xf numFmtId="0" fontId="18" fillId="35" borderId="37" xfId="0" applyFont="1" applyFill="1" applyBorder="1" applyAlignment="1">
      <alignment horizontal="left"/>
    </xf>
    <xf numFmtId="0" fontId="8" fillId="0" borderId="38" xfId="0" applyNumberFormat="1" applyFont="1" applyBorder="1" applyAlignment="1">
      <alignment horizontal="center"/>
    </xf>
    <xf numFmtId="0" fontId="8" fillId="0" borderId="38" xfId="0" applyNumberFormat="1" applyFont="1" applyBorder="1" applyAlignment="1">
      <alignment horizontal="center" wrapText="1"/>
    </xf>
    <xf numFmtId="0" fontId="5" fillId="0" borderId="39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wrapText="1"/>
      <protection locked="0"/>
    </xf>
    <xf numFmtId="0" fontId="5" fillId="0" borderId="40" xfId="0" applyFont="1" applyFill="1" applyBorder="1" applyAlignment="1" applyProtection="1">
      <alignment horizontal="center" vertical="center" wrapText="1"/>
      <protection locked="0"/>
    </xf>
    <xf numFmtId="0" fontId="5" fillId="0" borderId="41" xfId="0" applyFont="1" applyFill="1" applyBorder="1" applyAlignment="1" applyProtection="1">
      <alignment horizontal="center" vertical="center" wrapText="1"/>
      <protection locked="0"/>
    </xf>
    <xf numFmtId="0" fontId="5" fillId="0" borderId="42" xfId="0" applyFont="1" applyFill="1" applyBorder="1" applyAlignment="1" applyProtection="1">
      <alignment horizontal="center" vertical="center" wrapText="1"/>
      <protection locked="0"/>
    </xf>
    <xf numFmtId="0" fontId="5" fillId="0" borderId="15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43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3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40" xfId="53" applyFont="1" applyFill="1" applyBorder="1" applyAlignment="1" applyProtection="1">
      <alignment horizontal="center" vertical="center" wrapText="1"/>
      <protection locked="0"/>
    </xf>
    <xf numFmtId="0" fontId="5" fillId="0" borderId="42" xfId="53" applyFont="1" applyFill="1" applyBorder="1" applyAlignment="1" applyProtection="1">
      <alignment horizontal="center" vertical="center" wrapText="1"/>
      <protection locked="0"/>
    </xf>
    <xf numFmtId="0" fontId="5" fillId="0" borderId="15" xfId="53" applyFont="1" applyFill="1" applyBorder="1" applyAlignment="1" applyProtection="1">
      <alignment horizontal="center" vertical="center" wrapText="1"/>
      <protection locked="0"/>
    </xf>
    <xf numFmtId="0" fontId="5" fillId="0" borderId="43" xfId="53" applyFont="1" applyFill="1" applyBorder="1" applyAlignment="1" applyProtection="1">
      <alignment horizontal="center" vertical="center" wrapText="1"/>
      <protection locked="0"/>
    </xf>
    <xf numFmtId="0" fontId="5" fillId="0" borderId="12" xfId="53" applyFont="1" applyFill="1" applyBorder="1" applyAlignment="1" applyProtection="1">
      <alignment horizontal="center" vertical="center" wrapText="1"/>
      <protection locked="0"/>
    </xf>
    <xf numFmtId="0" fontId="5" fillId="0" borderId="14" xfId="53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Border="1" applyAlignment="1" applyProtection="1">
      <alignment horizontal="center"/>
      <protection locked="0"/>
    </xf>
    <xf numFmtId="0" fontId="5" fillId="0" borderId="31" xfId="0" applyFont="1" applyFill="1" applyBorder="1" applyAlignment="1" applyProtection="1">
      <alignment horizontal="center" vertical="center" wrapText="1"/>
      <protection locked="0"/>
    </xf>
    <xf numFmtId="0" fontId="5" fillId="0" borderId="32" xfId="0" applyFont="1" applyFill="1" applyBorder="1" applyAlignment="1" applyProtection="1">
      <alignment horizontal="center" vertical="center" wrapText="1"/>
      <protection locked="0"/>
    </xf>
    <xf numFmtId="0" fontId="5" fillId="0" borderId="33" xfId="0" applyFont="1" applyFill="1" applyBorder="1" applyAlignment="1" applyProtection="1">
      <alignment horizontal="center" vertical="center" wrapText="1"/>
      <protection locked="0"/>
    </xf>
    <xf numFmtId="0" fontId="5" fillId="0" borderId="31" xfId="53" applyFont="1" applyFill="1" applyBorder="1" applyAlignment="1" applyProtection="1">
      <alignment horizontal="center" vertical="center" wrapText="1"/>
      <protection locked="0"/>
    </xf>
    <xf numFmtId="0" fontId="5" fillId="0" borderId="33" xfId="53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wrapText="1"/>
      <protection/>
    </xf>
    <xf numFmtId="0" fontId="5" fillId="0" borderId="40" xfId="0" applyFont="1" applyBorder="1" applyAlignment="1" applyProtection="1">
      <alignment horizontal="center" vertical="center" wrapText="1"/>
      <protection/>
    </xf>
    <xf numFmtId="0" fontId="5" fillId="0" borderId="42" xfId="0" applyFont="1" applyBorder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center" wrapText="1"/>
      <protection/>
    </xf>
    <xf numFmtId="0" fontId="5" fillId="0" borderId="14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wrapText="1"/>
      <protection locked="0"/>
    </xf>
    <xf numFmtId="0" fontId="2" fillId="0" borderId="32" xfId="0" applyFont="1" applyBorder="1" applyAlignment="1" applyProtection="1">
      <alignment horizontal="center" wrapText="1"/>
      <protection locked="0"/>
    </xf>
    <xf numFmtId="0" fontId="2" fillId="0" borderId="33" xfId="0" applyFont="1" applyBorder="1" applyAlignment="1" applyProtection="1">
      <alignment horizontal="center" wrapText="1"/>
      <protection locked="0"/>
    </xf>
    <xf numFmtId="0" fontId="8" fillId="0" borderId="40" xfId="53" applyFont="1" applyFill="1" applyBorder="1" applyAlignment="1" applyProtection="1">
      <alignment horizontal="center" vertical="center" wrapText="1"/>
      <protection locked="0"/>
    </xf>
    <xf numFmtId="0" fontId="8" fillId="0" borderId="41" xfId="53" applyFont="1" applyFill="1" applyBorder="1" applyAlignment="1" applyProtection="1">
      <alignment horizontal="center" vertical="center" wrapText="1"/>
      <protection locked="0"/>
    </xf>
    <xf numFmtId="0" fontId="8" fillId="0" borderId="42" xfId="53" applyFont="1" applyFill="1" applyBorder="1" applyAlignment="1" applyProtection="1">
      <alignment horizontal="center" vertical="center" wrapText="1"/>
      <protection locked="0"/>
    </xf>
    <xf numFmtId="0" fontId="8" fillId="0" borderId="15" xfId="53" applyFont="1" applyFill="1" applyBorder="1" applyAlignment="1" applyProtection="1">
      <alignment horizontal="center" vertical="center" wrapText="1"/>
      <protection locked="0"/>
    </xf>
    <xf numFmtId="0" fontId="8" fillId="0" borderId="0" xfId="53" applyFont="1" applyFill="1" applyBorder="1" applyAlignment="1" applyProtection="1">
      <alignment horizontal="center" vertical="center" wrapText="1"/>
      <protection locked="0"/>
    </xf>
    <xf numFmtId="0" fontId="8" fillId="0" borderId="43" xfId="53" applyFont="1" applyFill="1" applyBorder="1" applyAlignment="1" applyProtection="1">
      <alignment horizontal="center" vertical="center" wrapText="1"/>
      <protection locked="0"/>
    </xf>
    <xf numFmtId="0" fontId="5" fillId="0" borderId="39" xfId="0" applyFont="1" applyFill="1" applyBorder="1" applyAlignment="1" applyProtection="1">
      <alignment horizontal="center" vertical="center"/>
      <protection locked="0"/>
    </xf>
    <xf numFmtId="0" fontId="33" fillId="0" borderId="32" xfId="0" applyFont="1" applyBorder="1" applyAlignment="1" applyProtection="1">
      <alignment horizontal="center" wrapText="1"/>
      <protection locked="0"/>
    </xf>
    <xf numFmtId="0" fontId="33" fillId="0" borderId="33" xfId="0" applyFont="1" applyBorder="1" applyAlignment="1" applyProtection="1">
      <alignment horizontal="center" wrapText="1"/>
      <protection locked="0"/>
    </xf>
    <xf numFmtId="0" fontId="32" fillId="0" borderId="31" xfId="0" applyFont="1" applyBorder="1" applyAlignment="1" applyProtection="1">
      <alignment horizontal="center" wrapText="1"/>
      <protection locked="0"/>
    </xf>
    <xf numFmtId="0" fontId="32" fillId="0" borderId="32" xfId="0" applyFont="1" applyBorder="1" applyAlignment="1" applyProtection="1">
      <alignment horizontal="center" wrapText="1"/>
      <protection locked="0"/>
    </xf>
    <xf numFmtId="0" fontId="32" fillId="0" borderId="33" xfId="0" applyFont="1" applyBorder="1" applyAlignment="1" applyProtection="1">
      <alignment horizontal="center" wrapText="1"/>
      <protection locked="0"/>
    </xf>
    <xf numFmtId="0" fontId="31" fillId="0" borderId="31" xfId="0" applyFont="1" applyBorder="1" applyAlignment="1" applyProtection="1">
      <alignment horizontal="center"/>
      <protection locked="0"/>
    </xf>
    <xf numFmtId="0" fontId="31" fillId="0" borderId="32" xfId="0" applyFont="1" applyBorder="1" applyAlignment="1" applyProtection="1">
      <alignment horizontal="center"/>
      <protection locked="0"/>
    </xf>
    <xf numFmtId="0" fontId="31" fillId="0" borderId="33" xfId="0" applyFont="1" applyBorder="1" applyAlignment="1" applyProtection="1">
      <alignment horizontal="center"/>
      <protection locked="0"/>
    </xf>
    <xf numFmtId="0" fontId="34" fillId="0" borderId="32" xfId="0" applyFont="1" applyBorder="1" applyAlignment="1" applyProtection="1">
      <alignment/>
      <protection locked="0"/>
    </xf>
    <xf numFmtId="0" fontId="34" fillId="0" borderId="33" xfId="0" applyFont="1" applyBorder="1" applyAlignment="1" applyProtection="1">
      <alignment/>
      <protection locked="0"/>
    </xf>
    <xf numFmtId="0" fontId="5" fillId="0" borderId="39" xfId="0" applyFont="1" applyBorder="1" applyAlignment="1" applyProtection="1">
      <alignment horizontal="center" vertical="center" wrapText="1"/>
      <protection/>
    </xf>
    <xf numFmtId="0" fontId="20" fillId="0" borderId="31" xfId="0" applyFont="1" applyBorder="1" applyAlignment="1" applyProtection="1">
      <alignment horizontal="center"/>
      <protection locked="0"/>
    </xf>
    <xf numFmtId="0" fontId="20" fillId="0" borderId="32" xfId="0" applyFont="1" applyBorder="1" applyAlignment="1" applyProtection="1">
      <alignment horizontal="center"/>
      <protection locked="0"/>
    </xf>
    <xf numFmtId="0" fontId="20" fillId="0" borderId="33" xfId="0" applyFont="1" applyBorder="1" applyAlignment="1" applyProtection="1">
      <alignment horizontal="center"/>
      <protection locked="0"/>
    </xf>
    <xf numFmtId="0" fontId="35" fillId="0" borderId="31" xfId="0" applyFont="1" applyBorder="1" applyAlignment="1" applyProtection="1">
      <alignment horizontal="center" vertical="top"/>
      <protection locked="0"/>
    </xf>
    <xf numFmtId="0" fontId="35" fillId="0" borderId="32" xfId="0" applyFont="1" applyBorder="1" applyAlignment="1" applyProtection="1">
      <alignment horizontal="center" vertical="top"/>
      <protection locked="0"/>
    </xf>
    <xf numFmtId="0" fontId="35" fillId="0" borderId="33" xfId="0" applyFont="1" applyBorder="1" applyAlignment="1" applyProtection="1">
      <alignment horizontal="center" vertical="top"/>
      <protection locked="0"/>
    </xf>
    <xf numFmtId="0" fontId="31" fillId="0" borderId="31" xfId="0" applyFont="1" applyBorder="1" applyAlignment="1" applyProtection="1">
      <alignment horizont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6" xfId="0" applyFont="1" applyFill="1" applyBorder="1" applyAlignment="1" applyProtection="1">
      <alignment horizontal="center" vertical="center" wrapText="1"/>
      <protection locked="0"/>
    </xf>
    <xf numFmtId="0" fontId="8" fillId="0" borderId="31" xfId="0" applyFont="1" applyBorder="1" applyAlignment="1" applyProtection="1">
      <alignment horizontal="center" wrapText="1"/>
      <protection/>
    </xf>
    <xf numFmtId="0" fontId="8" fillId="0" borderId="32" xfId="0" applyFont="1" applyBorder="1" applyAlignment="1" applyProtection="1">
      <alignment horizontal="center" wrapText="1"/>
      <protection/>
    </xf>
    <xf numFmtId="0" fontId="8" fillId="0" borderId="33" xfId="0" applyFont="1" applyBorder="1" applyAlignment="1" applyProtection="1">
      <alignment horizontal="center" wrapText="1"/>
      <protection/>
    </xf>
    <xf numFmtId="0" fontId="5" fillId="0" borderId="41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44" xfId="0" applyFont="1" applyFill="1" applyBorder="1" applyAlignment="1" applyProtection="1">
      <alignment horizontal="center" vertical="center" wrapText="1"/>
      <protection locked="0"/>
    </xf>
    <xf numFmtId="0" fontId="5" fillId="0" borderId="25" xfId="0" applyFont="1" applyFill="1" applyBorder="1" applyAlignment="1" applyProtection="1">
      <alignment horizontal="center" vertical="center" wrapText="1"/>
      <protection locked="0"/>
    </xf>
    <xf numFmtId="0" fontId="5" fillId="0" borderId="45" xfId="0" applyFont="1" applyFill="1" applyBorder="1" applyAlignment="1" applyProtection="1">
      <alignment horizontal="center" vertical="center" wrapText="1"/>
      <protection locked="0"/>
    </xf>
    <xf numFmtId="0" fontId="32" fillId="0" borderId="32" xfId="0" applyFont="1" applyBorder="1" applyAlignment="1" applyProtection="1">
      <alignment horizontal="center"/>
      <protection locked="0"/>
    </xf>
    <xf numFmtId="0" fontId="32" fillId="0" borderId="33" xfId="0" applyFont="1" applyBorder="1" applyAlignment="1" applyProtection="1">
      <alignment horizontal="center"/>
      <protection locked="0"/>
    </xf>
    <xf numFmtId="0" fontId="32" fillId="34" borderId="31" xfId="0" applyFont="1" applyFill="1" applyBorder="1" applyAlignment="1" applyProtection="1">
      <alignment horizontal="center" wrapText="1"/>
      <protection locked="0"/>
    </xf>
    <xf numFmtId="0" fontId="32" fillId="34" borderId="32" xfId="0" applyFont="1" applyFill="1" applyBorder="1" applyAlignment="1" applyProtection="1">
      <alignment horizontal="center" wrapText="1"/>
      <protection locked="0"/>
    </xf>
    <xf numFmtId="0" fontId="32" fillId="34" borderId="33" xfId="0" applyFont="1" applyFill="1" applyBorder="1" applyAlignment="1" applyProtection="1">
      <alignment horizontal="center" wrapText="1"/>
      <protection locked="0"/>
    </xf>
    <xf numFmtId="0" fontId="6" fillId="0" borderId="15" xfId="0" applyFont="1" applyBorder="1" applyAlignment="1" applyProtection="1">
      <alignment horizontal="center"/>
      <protection locked="0"/>
    </xf>
    <xf numFmtId="0" fontId="6" fillId="0" borderId="0" xfId="0" applyFont="1" applyAlignment="1" applyProtection="1">
      <alignment horizontal="center"/>
      <protection locked="0"/>
    </xf>
    <xf numFmtId="0" fontId="20" fillId="0" borderId="39" xfId="0" applyFont="1" applyBorder="1" applyAlignment="1" applyProtection="1">
      <alignment horizontal="center"/>
      <protection locked="0"/>
    </xf>
    <xf numFmtId="0" fontId="15" fillId="0" borderId="15" xfId="0" applyFont="1" applyBorder="1" applyAlignment="1" applyProtection="1">
      <alignment horizontal="center"/>
      <protection/>
    </xf>
    <xf numFmtId="0" fontId="15" fillId="0" borderId="0" xfId="0" applyFont="1" applyAlignment="1" applyProtection="1">
      <alignment horizontal="center"/>
      <protection/>
    </xf>
    <xf numFmtId="0" fontId="18" fillId="0" borderId="31" xfId="0" applyFont="1" applyBorder="1" applyAlignment="1" applyProtection="1">
      <alignment horizontal="center"/>
      <protection/>
    </xf>
    <xf numFmtId="0" fontId="18" fillId="0" borderId="32" xfId="0" applyFont="1" applyBorder="1" applyAlignment="1" applyProtection="1">
      <alignment horizontal="center"/>
      <protection/>
    </xf>
    <xf numFmtId="0" fontId="18" fillId="0" borderId="33" xfId="0" applyFont="1" applyBorder="1" applyAlignment="1" applyProtection="1">
      <alignment horizontal="center"/>
      <protection/>
    </xf>
    <xf numFmtId="0" fontId="5" fillId="0" borderId="40" xfId="0" applyFont="1" applyBorder="1" applyAlignment="1" applyProtection="1">
      <alignment horizontal="center" vertical="center" wrapText="1"/>
      <protection locked="0"/>
    </xf>
    <xf numFmtId="0" fontId="5" fillId="0" borderId="41" xfId="0" applyFont="1" applyBorder="1" applyAlignment="1" applyProtection="1">
      <alignment horizontal="center" vertical="center" wrapText="1"/>
      <protection locked="0"/>
    </xf>
    <xf numFmtId="0" fontId="5" fillId="0" borderId="42" xfId="0" applyFont="1" applyBorder="1" applyAlignment="1" applyProtection="1">
      <alignment horizontal="center" vertical="center" wrapText="1"/>
      <protection locked="0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43" xfId="0" applyFont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 wrapText="1"/>
      <protection locked="0"/>
    </xf>
    <xf numFmtId="0" fontId="5" fillId="0" borderId="13" xfId="0" applyFont="1" applyBorder="1" applyAlignment="1" applyProtection="1">
      <alignment horizontal="center" vertical="center" wrapText="1"/>
      <protection locked="0"/>
    </xf>
    <xf numFmtId="0" fontId="5" fillId="0" borderId="14" xfId="0" applyFont="1" applyBorder="1" applyAlignment="1" applyProtection="1">
      <alignment horizontal="center" vertical="center" wrapText="1"/>
      <protection locked="0"/>
    </xf>
    <xf numFmtId="0" fontId="20" fillId="0" borderId="31" xfId="0" applyFont="1" applyFill="1" applyBorder="1" applyAlignment="1" applyProtection="1">
      <alignment horizontal="center" vertical="center" wrapText="1"/>
      <protection/>
    </xf>
    <xf numFmtId="0" fontId="20" fillId="0" borderId="32" xfId="0" applyFont="1" applyFill="1" applyBorder="1" applyAlignment="1" applyProtection="1">
      <alignment horizontal="center" vertical="center" wrapText="1"/>
      <protection/>
    </xf>
    <xf numFmtId="0" fontId="20" fillId="0" borderId="33" xfId="0" applyFont="1" applyFill="1" applyBorder="1" applyAlignment="1" applyProtection="1">
      <alignment horizontal="center" vertical="center" wrapText="1"/>
      <protection/>
    </xf>
    <xf numFmtId="0" fontId="24" fillId="0" borderId="46" xfId="56" applyFont="1" applyFill="1" applyBorder="1">
      <alignment/>
      <protection/>
    </xf>
    <xf numFmtId="0" fontId="24" fillId="0" borderId="47" xfId="56" applyFont="1" applyFill="1" applyBorder="1">
      <alignment/>
      <protection/>
    </xf>
    <xf numFmtId="0" fontId="24" fillId="0" borderId="48" xfId="56" applyFont="1" applyFill="1" applyBorder="1">
      <alignment/>
      <protection/>
    </xf>
    <xf numFmtId="0" fontId="27" fillId="0" borderId="25" xfId="57" applyFont="1" applyFill="1" applyBorder="1" applyAlignment="1">
      <alignment horizontal="center" vertical="center" wrapText="1"/>
      <protection/>
    </xf>
    <xf numFmtId="0" fontId="27" fillId="0" borderId="49" xfId="57" applyFont="1" applyFill="1" applyBorder="1" applyAlignment="1">
      <alignment horizontal="center" vertical="center" wrapText="1"/>
      <protection/>
    </xf>
    <xf numFmtId="0" fontId="27" fillId="0" borderId="47" xfId="56" applyFont="1" applyFill="1" applyBorder="1" applyAlignment="1">
      <alignment horizontal="center"/>
      <protection/>
    </xf>
    <xf numFmtId="0" fontId="27" fillId="0" borderId="47" xfId="57" applyFont="1" applyFill="1" applyBorder="1" applyAlignment="1">
      <alignment horizontal="center" vertical="top"/>
      <protection/>
    </xf>
    <xf numFmtId="0" fontId="21" fillId="0" borderId="29" xfId="56" applyFont="1" applyFill="1" applyBorder="1" applyAlignment="1">
      <alignment horizontal="center"/>
      <protection/>
    </xf>
    <xf numFmtId="0" fontId="18" fillId="0" borderId="29" xfId="57" applyFont="1" applyFill="1" applyBorder="1" applyAlignment="1">
      <alignment horizontal="center"/>
      <protection/>
    </xf>
    <xf numFmtId="0" fontId="6" fillId="0" borderId="0" xfId="56" applyFont="1" applyFill="1" applyBorder="1" applyAlignment="1">
      <alignment horizontal="center"/>
      <protection/>
    </xf>
    <xf numFmtId="0" fontId="26" fillId="0" borderId="29" xfId="57" applyFont="1" applyFill="1" applyBorder="1" applyAlignment="1">
      <alignment horizontal="center" vertical="top"/>
      <protection/>
    </xf>
    <xf numFmtId="0" fontId="26" fillId="0" borderId="30" xfId="57" applyFont="1" applyFill="1" applyBorder="1" applyAlignment="1">
      <alignment horizontal="center" vertical="top"/>
      <protection/>
    </xf>
    <xf numFmtId="0" fontId="26" fillId="0" borderId="26" xfId="57" applyFont="1" applyFill="1" applyBorder="1" applyAlignment="1">
      <alignment horizontal="left" vertical="center" wrapText="1"/>
      <protection/>
    </xf>
    <xf numFmtId="0" fontId="26" fillId="0" borderId="0" xfId="57" applyFont="1" applyFill="1" applyBorder="1" applyAlignment="1">
      <alignment horizontal="left" vertical="center" wrapText="1"/>
      <protection/>
    </xf>
    <xf numFmtId="0" fontId="26" fillId="0" borderId="29" xfId="57" applyFont="1" applyFill="1" applyBorder="1" applyAlignment="1">
      <alignment horizontal="center" vertical="center" wrapText="1"/>
      <protection/>
    </xf>
    <xf numFmtId="0" fontId="26" fillId="0" borderId="30" xfId="57" applyFont="1" applyFill="1" applyBorder="1" applyAlignment="1">
      <alignment horizontal="center" vertical="center" wrapText="1"/>
      <protection/>
    </xf>
    <xf numFmtId="0" fontId="26" fillId="0" borderId="47" xfId="57" applyFont="1" applyFill="1" applyBorder="1" applyAlignment="1">
      <alignment horizontal="center" vertical="center"/>
      <protection/>
    </xf>
    <xf numFmtId="0" fontId="26" fillId="0" borderId="48" xfId="57" applyFont="1" applyFill="1" applyBorder="1" applyAlignment="1">
      <alignment horizontal="center" vertical="center"/>
      <protection/>
    </xf>
    <xf numFmtId="0" fontId="27" fillId="0" borderId="25" xfId="57" applyFont="1" applyFill="1" applyBorder="1" applyAlignment="1">
      <alignment horizontal="center" vertical="top"/>
      <protection/>
    </xf>
    <xf numFmtId="0" fontId="27" fillId="0" borderId="49" xfId="57" applyFont="1" applyFill="1" applyBorder="1" applyAlignment="1">
      <alignment horizontal="center" vertical="top"/>
      <protection/>
    </xf>
    <xf numFmtId="0" fontId="21" fillId="0" borderId="0" xfId="56" applyFont="1" applyFill="1" applyBorder="1" applyAlignment="1">
      <alignment horizontal="center"/>
      <protection/>
    </xf>
    <xf numFmtId="0" fontId="26" fillId="0" borderId="46" xfId="56" applyFont="1" applyFill="1" applyBorder="1" applyAlignment="1">
      <alignment horizontal="left"/>
      <protection/>
    </xf>
    <xf numFmtId="0" fontId="26" fillId="0" borderId="47" xfId="56" applyFont="1" applyFill="1" applyBorder="1" applyAlignment="1">
      <alignment horizontal="left"/>
      <protection/>
    </xf>
    <xf numFmtId="0" fontId="26" fillId="0" borderId="48" xfId="56" applyFont="1" applyFill="1" applyBorder="1" applyAlignment="1">
      <alignment horizontal="left"/>
      <protection/>
    </xf>
    <xf numFmtId="0" fontId="28" fillId="0" borderId="29" xfId="56" applyFont="1" applyFill="1" applyBorder="1" applyAlignment="1">
      <alignment horizontal="left"/>
      <protection/>
    </xf>
    <xf numFmtId="0" fontId="25" fillId="0" borderId="0" xfId="56" applyFont="1" applyFill="1" applyAlignment="1">
      <alignment horizontal="left"/>
      <protection/>
    </xf>
    <xf numFmtId="0" fontId="26" fillId="0" borderId="0" xfId="56" applyFont="1" applyFill="1">
      <alignment/>
      <protection/>
    </xf>
    <xf numFmtId="0" fontId="26" fillId="0" borderId="0" xfId="56" applyFont="1" applyFill="1" applyBorder="1" applyAlignment="1">
      <alignment horizontal="left"/>
      <protection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f2r_Шаблон ф.№1-АП_рай_2004_рег" xfId="53"/>
    <cellStyle name="Обычный_k3_Шаблон ф.10-а_2005" xfId="54"/>
    <cellStyle name="Обычный_k4_Шаблон ф.10.1_2005" xfId="55"/>
    <cellStyle name="Обычный_k6_Шаблон ф.10.2_2005" xfId="56"/>
    <cellStyle name="Обычный_Шаблон формы №8_2003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23</xdr:col>
      <xdr:colOff>0</xdr:colOff>
      <xdr:row>114</xdr:row>
      <xdr:rowOff>9525</xdr:rowOff>
    </xdr:from>
    <xdr:to>
      <xdr:col>23</xdr:col>
      <xdr:colOff>0</xdr:colOff>
      <xdr:row>114</xdr:row>
      <xdr:rowOff>9525</xdr:rowOff>
    </xdr:to>
    <xdr:sp>
      <xdr:nvSpPr>
        <xdr:cNvPr id="1" name="Line 1"/>
        <xdr:cNvSpPr>
          <a:spLocks/>
        </xdr:cNvSpPr>
      </xdr:nvSpPr>
      <xdr:spPr>
        <a:xfrm>
          <a:off x="18335625" y="7246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</xdr:col>
      <xdr:colOff>0</xdr:colOff>
      <xdr:row>114</xdr:row>
      <xdr:rowOff>9525</xdr:rowOff>
    </xdr:from>
    <xdr:to>
      <xdr:col>23</xdr:col>
      <xdr:colOff>0</xdr:colOff>
      <xdr:row>114</xdr:row>
      <xdr:rowOff>9525</xdr:rowOff>
    </xdr:to>
    <xdr:sp>
      <xdr:nvSpPr>
        <xdr:cNvPr id="2" name="Line 2"/>
        <xdr:cNvSpPr>
          <a:spLocks/>
        </xdr:cNvSpPr>
      </xdr:nvSpPr>
      <xdr:spPr>
        <a:xfrm>
          <a:off x="18335625" y="724662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704850</xdr:colOff>
      <xdr:row>124</xdr:row>
      <xdr:rowOff>0</xdr:rowOff>
    </xdr:from>
    <xdr:to>
      <xdr:col>17</xdr:col>
      <xdr:colOff>704850</xdr:colOff>
      <xdr:row>124</xdr:row>
      <xdr:rowOff>0</xdr:rowOff>
    </xdr:to>
    <xdr:sp>
      <xdr:nvSpPr>
        <xdr:cNvPr id="3" name="Line 3"/>
        <xdr:cNvSpPr>
          <a:spLocks/>
        </xdr:cNvSpPr>
      </xdr:nvSpPr>
      <xdr:spPr>
        <a:xfrm>
          <a:off x="14897100" y="749236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4" name="Line 5"/>
        <xdr:cNvSpPr>
          <a:spLocks/>
        </xdr:cNvSpPr>
      </xdr:nvSpPr>
      <xdr:spPr>
        <a:xfrm>
          <a:off x="2154555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5" name="Line 6"/>
        <xdr:cNvSpPr>
          <a:spLocks/>
        </xdr:cNvSpPr>
      </xdr:nvSpPr>
      <xdr:spPr>
        <a:xfrm>
          <a:off x="2154555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6" name="Line 7"/>
        <xdr:cNvSpPr>
          <a:spLocks/>
        </xdr:cNvSpPr>
      </xdr:nvSpPr>
      <xdr:spPr>
        <a:xfrm>
          <a:off x="2154555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0</xdr:colOff>
      <xdr:row>111</xdr:row>
      <xdr:rowOff>9525</xdr:rowOff>
    </xdr:from>
    <xdr:to>
      <xdr:col>29</xdr:col>
      <xdr:colOff>0</xdr:colOff>
      <xdr:row>111</xdr:row>
      <xdr:rowOff>9525</xdr:rowOff>
    </xdr:to>
    <xdr:sp>
      <xdr:nvSpPr>
        <xdr:cNvPr id="7" name="Line 8"/>
        <xdr:cNvSpPr>
          <a:spLocks/>
        </xdr:cNvSpPr>
      </xdr:nvSpPr>
      <xdr:spPr>
        <a:xfrm>
          <a:off x="21545550" y="712089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gs_server\homedir\WINDOWS\TEMP\Rar$DI00.013\f2r_&#1064;&#1072;&#1073;&#1083;&#1086;&#1085;%20&#1092;.&#8470;1-&#1040;&#1055;_&#1088;&#1072;&#1081;_2004_&#1088;&#1077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бщая"/>
      <sheetName val="Разделы 1, 2"/>
      <sheetName val="Разделы 3, 4, 5"/>
      <sheetName val="Разделы 6, 7"/>
      <sheetName val="ФЛК (обязательный)"/>
      <sheetName val="ФЛК (информационные)"/>
      <sheetName val="Списки"/>
    </sheetNames>
    <sheetDataSet>
      <sheetData sheetId="6">
        <row r="2">
          <cell r="A2" t="str">
            <v>УСД в Республике Адыгея</v>
          </cell>
          <cell r="B2">
            <v>2</v>
          </cell>
          <cell r="D2">
            <v>6</v>
          </cell>
          <cell r="E2" t="str">
            <v>h</v>
          </cell>
        </row>
        <row r="3">
          <cell r="A3" t="str">
            <v>УСД в Республике Алтай</v>
          </cell>
          <cell r="B3">
            <v>4</v>
          </cell>
          <cell r="D3">
            <v>12</v>
          </cell>
          <cell r="E3" t="str">
            <v>Y</v>
          </cell>
        </row>
        <row r="4">
          <cell r="A4" t="str">
            <v>УСД в Республике Башкорстан</v>
          </cell>
          <cell r="B4">
            <v>16</v>
          </cell>
        </row>
        <row r="5">
          <cell r="A5" t="str">
            <v>УСД в Республике Бурятия</v>
          </cell>
          <cell r="B5">
            <v>22</v>
          </cell>
        </row>
        <row r="6">
          <cell r="A6" t="str">
            <v>УСД в Республике Дагестан</v>
          </cell>
          <cell r="B6">
            <v>32</v>
          </cell>
        </row>
        <row r="7">
          <cell r="A7" t="str">
            <v>УСД в Республике Ингушетия</v>
          </cell>
          <cell r="B7">
            <v>38</v>
          </cell>
        </row>
        <row r="8">
          <cell r="A8" t="str">
            <v>УСД в Республике Карелия</v>
          </cell>
          <cell r="B8">
            <v>58</v>
          </cell>
        </row>
        <row r="9">
          <cell r="A9" t="str">
            <v>УСД в Республике Калмыкия</v>
          </cell>
          <cell r="B9">
            <v>48</v>
          </cell>
        </row>
        <row r="10">
          <cell r="A10" t="str">
            <v>УСД в Кабардино-Балкарской Республике</v>
          </cell>
          <cell r="B10">
            <v>44</v>
          </cell>
        </row>
        <row r="11">
          <cell r="A11" t="str">
            <v>УСД в Карачаево-Черкесской Республике</v>
          </cell>
          <cell r="B11">
            <v>56</v>
          </cell>
        </row>
        <row r="12">
          <cell r="A12" t="str">
            <v>УСД в Республике Коми</v>
          </cell>
          <cell r="B12">
            <v>64</v>
          </cell>
        </row>
        <row r="13">
          <cell r="A13" t="str">
            <v>УСД в Республике Марий Эл </v>
          </cell>
          <cell r="B13">
            <v>86</v>
          </cell>
        </row>
        <row r="14">
          <cell r="A14" t="str">
            <v>УСД в Республике Мордовия</v>
          </cell>
          <cell r="B14">
            <v>88</v>
          </cell>
        </row>
        <row r="15">
          <cell r="A15" t="str">
            <v>УСД в Республике Татарстан</v>
          </cell>
          <cell r="B15">
            <v>142</v>
          </cell>
        </row>
        <row r="16">
          <cell r="A16" t="str">
            <v>УСД в Республике Тыва</v>
          </cell>
          <cell r="B16">
            <v>148</v>
          </cell>
        </row>
        <row r="17">
          <cell r="A17" t="str">
            <v>УСД в Республике Саха (Якутия)</v>
          </cell>
          <cell r="B17">
            <v>128</v>
          </cell>
        </row>
        <row r="18">
          <cell r="A18" t="str">
            <v>УСД в Республике Северная Осетия-Алания</v>
          </cell>
          <cell r="B18">
            <v>134</v>
          </cell>
        </row>
        <row r="19">
          <cell r="A19" t="str">
            <v>УСД в Удмуртской Республике</v>
          </cell>
          <cell r="B19">
            <v>154</v>
          </cell>
        </row>
        <row r="20">
          <cell r="A20" t="str">
            <v>УСД в Республике Хакасия</v>
          </cell>
          <cell r="B20">
            <v>160</v>
          </cell>
        </row>
        <row r="21">
          <cell r="A21" t="str">
            <v>УСД в Чеченской Республике</v>
          </cell>
          <cell r="B21">
            <v>166</v>
          </cell>
        </row>
        <row r="22">
          <cell r="A22" t="str">
            <v>УСД в Чувашской Республике</v>
          </cell>
          <cell r="B22">
            <v>172</v>
          </cell>
        </row>
        <row r="23">
          <cell r="A23" t="str">
            <v>УСД в Алтайском крае</v>
          </cell>
          <cell r="B23">
            <v>6</v>
          </cell>
        </row>
        <row r="24">
          <cell r="A24" t="str">
            <v>УСД в Краснодарском крае</v>
          </cell>
          <cell r="B24">
            <v>68</v>
          </cell>
        </row>
        <row r="25">
          <cell r="A25" t="str">
            <v>УСД в Красноярском крае</v>
          </cell>
          <cell r="B25">
            <v>70</v>
          </cell>
        </row>
        <row r="26">
          <cell r="A26" t="str">
            <v>УСД в Приморском крае</v>
          </cell>
          <cell r="B26">
            <v>114</v>
          </cell>
        </row>
        <row r="27">
          <cell r="A27" t="str">
            <v>УСД в Ставропольском крае</v>
          </cell>
          <cell r="B27">
            <v>138</v>
          </cell>
        </row>
        <row r="28">
          <cell r="A28" t="str">
            <v>УСД в Хабаровском крае</v>
          </cell>
          <cell r="B28">
            <v>158</v>
          </cell>
        </row>
        <row r="29">
          <cell r="A29" t="str">
            <v>УСД в Амурской области</v>
          </cell>
          <cell r="B29">
            <v>8</v>
          </cell>
        </row>
        <row r="30">
          <cell r="A30" t="str">
            <v>УСД в Архангельской области</v>
          </cell>
          <cell r="B30">
            <v>10</v>
          </cell>
        </row>
        <row r="31">
          <cell r="A31" t="str">
            <v>УСД в Астраханской области</v>
          </cell>
          <cell r="B31">
            <v>14</v>
          </cell>
        </row>
        <row r="32">
          <cell r="A32" t="str">
            <v>УСД в Белгородской области</v>
          </cell>
          <cell r="B32">
            <v>18</v>
          </cell>
        </row>
        <row r="33">
          <cell r="A33" t="str">
            <v>УСД в Брянской области</v>
          </cell>
          <cell r="B33">
            <v>20</v>
          </cell>
        </row>
        <row r="34">
          <cell r="A34" t="str">
            <v>УСД во Владимирской области</v>
          </cell>
          <cell r="B34">
            <v>24</v>
          </cell>
        </row>
        <row r="35">
          <cell r="A35" t="str">
            <v>УСД в Вологодской области</v>
          </cell>
          <cell r="B35">
            <v>28</v>
          </cell>
        </row>
        <row r="36">
          <cell r="A36" t="str">
            <v>УСД в Волгоградской области</v>
          </cell>
          <cell r="B36">
            <v>26</v>
          </cell>
        </row>
        <row r="37">
          <cell r="A37" t="str">
            <v>УСД в Воронежской области</v>
          </cell>
          <cell r="B37">
            <v>30</v>
          </cell>
        </row>
        <row r="38">
          <cell r="A38" t="str">
            <v>УСД в Ивановской области</v>
          </cell>
          <cell r="B38">
            <v>36</v>
          </cell>
        </row>
        <row r="39">
          <cell r="A39" t="str">
            <v>УСД в Иркутской области</v>
          </cell>
          <cell r="B39">
            <v>40</v>
          </cell>
        </row>
        <row r="40">
          <cell r="A40" t="str">
            <v>УСД в Калужской области</v>
          </cell>
          <cell r="B40">
            <v>50</v>
          </cell>
        </row>
        <row r="41">
          <cell r="A41" t="str">
            <v>УСД в Кемеровской области</v>
          </cell>
          <cell r="B41">
            <v>60</v>
          </cell>
        </row>
        <row r="42">
          <cell r="A42" t="str">
            <v>УСД в Кировской области</v>
          </cell>
          <cell r="B42">
            <v>62</v>
          </cell>
        </row>
        <row r="43">
          <cell r="A43" t="str">
            <v>УСД в Курганской области</v>
          </cell>
          <cell r="B43">
            <v>76</v>
          </cell>
        </row>
        <row r="44">
          <cell r="A44" t="str">
            <v>УСД в Курской области</v>
          </cell>
          <cell r="B44">
            <v>78</v>
          </cell>
        </row>
        <row r="45">
          <cell r="A45" t="str">
            <v>УСД в Ленинградской области</v>
          </cell>
          <cell r="B45">
            <v>80</v>
          </cell>
        </row>
        <row r="46">
          <cell r="A46" t="str">
            <v>УСД в Липецкой области</v>
          </cell>
          <cell r="B46">
            <v>82</v>
          </cell>
        </row>
        <row r="47">
          <cell r="A47" t="str">
            <v>УСД в Московской области</v>
          </cell>
          <cell r="B47">
            <v>92</v>
          </cell>
        </row>
        <row r="48">
          <cell r="A48" t="str">
            <v>УСД в Мурманской области</v>
          </cell>
          <cell r="B48">
            <v>94</v>
          </cell>
        </row>
        <row r="49">
          <cell r="A49" t="str">
            <v>УСД в Нижегородской области</v>
          </cell>
          <cell r="B49">
            <v>96</v>
          </cell>
        </row>
        <row r="50">
          <cell r="A50" t="str">
            <v>УСД в Новосибирской области</v>
          </cell>
          <cell r="B50">
            <v>100</v>
          </cell>
        </row>
        <row r="51">
          <cell r="A51" t="str">
            <v>УСД в Омской области</v>
          </cell>
          <cell r="B51">
            <v>102</v>
          </cell>
        </row>
        <row r="52">
          <cell r="A52" t="str">
            <v>УСД в Оренбургской области</v>
          </cell>
          <cell r="B52">
            <v>104</v>
          </cell>
        </row>
        <row r="53">
          <cell r="A53" t="str">
            <v>УСД в Пензенской области</v>
          </cell>
          <cell r="B53">
            <v>108</v>
          </cell>
        </row>
        <row r="54">
          <cell r="A54" t="str">
            <v>УСД в Пермской области</v>
          </cell>
          <cell r="B54">
            <v>110</v>
          </cell>
        </row>
        <row r="55">
          <cell r="A55" t="str">
            <v>УСД в Ростовской области</v>
          </cell>
          <cell r="B55">
            <v>118</v>
          </cell>
        </row>
        <row r="56">
          <cell r="A56" t="str">
            <v>УСД в Рязанской области</v>
          </cell>
          <cell r="B56">
            <v>120</v>
          </cell>
        </row>
        <row r="57">
          <cell r="A57" t="str">
            <v>УСД в Самарской области</v>
          </cell>
          <cell r="B57">
            <v>122</v>
          </cell>
        </row>
        <row r="58">
          <cell r="A58" t="str">
            <v>УСД в Саратовской области</v>
          </cell>
          <cell r="B58">
            <v>126</v>
          </cell>
        </row>
        <row r="59">
          <cell r="A59" t="str">
            <v>УСД в Свердловской области</v>
          </cell>
          <cell r="B59">
            <v>132</v>
          </cell>
        </row>
        <row r="60">
          <cell r="A60" t="str">
            <v>УСД в Смоленской области</v>
          </cell>
          <cell r="B60">
            <v>136</v>
          </cell>
        </row>
        <row r="61">
          <cell r="A61" t="str">
            <v>УСД в Тамбовской области</v>
          </cell>
          <cell r="B61">
            <v>140</v>
          </cell>
        </row>
        <row r="62">
          <cell r="A62" t="str">
            <v>УСД в Тверской области</v>
          </cell>
          <cell r="B62">
            <v>144</v>
          </cell>
        </row>
        <row r="63">
          <cell r="A63" t="str">
            <v>УСД в Томской области</v>
          </cell>
          <cell r="B63">
            <v>146</v>
          </cell>
        </row>
        <row r="64">
          <cell r="A64" t="str">
            <v>УСД в Тульской области</v>
          </cell>
          <cell r="B64">
            <v>150</v>
          </cell>
        </row>
        <row r="65">
          <cell r="A65" t="str">
            <v>УСД в Тюменской области</v>
          </cell>
          <cell r="B65">
            <v>152</v>
          </cell>
        </row>
        <row r="66">
          <cell r="A66" t="str">
            <v>УСД в Ульяновской области</v>
          </cell>
          <cell r="B66">
            <v>156</v>
          </cell>
        </row>
        <row r="67">
          <cell r="A67" t="str">
            <v>УСД в Челябинской области</v>
          </cell>
          <cell r="B67">
            <v>164</v>
          </cell>
        </row>
        <row r="68">
          <cell r="A68" t="str">
            <v>УСД в Читинской области</v>
          </cell>
          <cell r="B68">
            <v>168</v>
          </cell>
        </row>
        <row r="69">
          <cell r="A69" t="str">
            <v>УСД в Ярославской области</v>
          </cell>
          <cell r="B69">
            <v>178</v>
          </cell>
        </row>
        <row r="70">
          <cell r="A70" t="str">
            <v>УСД в г.Москва</v>
          </cell>
          <cell r="B70">
            <v>90</v>
          </cell>
        </row>
        <row r="71">
          <cell r="A71" t="str">
            <v>УСД в г. Санкт-Петербург</v>
          </cell>
          <cell r="B71">
            <v>124</v>
          </cell>
        </row>
        <row r="72">
          <cell r="A72" t="str">
            <v>ОСД в Ненецком АО </v>
          </cell>
          <cell r="B72">
            <v>12</v>
          </cell>
        </row>
        <row r="73">
          <cell r="A73" t="str">
            <v>УСД в Ханты-Мансийском АО</v>
          </cell>
          <cell r="B73">
            <v>162</v>
          </cell>
        </row>
        <row r="74">
          <cell r="A74" t="str">
            <v>ОСД Эвенкийский автономный округ</v>
          </cell>
          <cell r="B74">
            <v>74</v>
          </cell>
        </row>
        <row r="75">
          <cell r="A75" t="str">
            <v>УСД в Камчатской области</v>
          </cell>
          <cell r="B75">
            <v>52</v>
          </cell>
        </row>
        <row r="76">
          <cell r="A76" t="str">
            <v>ОСД в Калининградской области</v>
          </cell>
          <cell r="B76">
            <v>46</v>
          </cell>
        </row>
        <row r="77">
          <cell r="A77" t="str">
            <v>ОСД в Костромской области УСД</v>
          </cell>
          <cell r="B77">
            <v>66</v>
          </cell>
        </row>
        <row r="78">
          <cell r="A78" t="str">
            <v>ОСД в Магаданской области</v>
          </cell>
          <cell r="B78">
            <v>84</v>
          </cell>
        </row>
        <row r="79">
          <cell r="A79" t="str">
            <v>УСД в Новгородской области</v>
          </cell>
          <cell r="B79">
            <v>98</v>
          </cell>
        </row>
        <row r="80">
          <cell r="A80" t="str">
            <v>УСД в Орловской области</v>
          </cell>
          <cell r="B80">
            <v>106</v>
          </cell>
        </row>
        <row r="81">
          <cell r="A81" t="str">
            <v>ОСД в Псковской области</v>
          </cell>
          <cell r="B81">
            <v>116</v>
          </cell>
        </row>
        <row r="82">
          <cell r="A82" t="str">
            <v>УСД в Сахалинской области</v>
          </cell>
          <cell r="B82">
            <v>130</v>
          </cell>
        </row>
        <row r="83">
          <cell r="A83" t="str">
            <v>ОСД в Еврейской автономной обл.</v>
          </cell>
          <cell r="B83">
            <v>34</v>
          </cell>
        </row>
        <row r="84">
          <cell r="A84" t="str">
            <v>ОСД в Агинском Бурятском АО</v>
          </cell>
          <cell r="B84">
            <v>170</v>
          </cell>
        </row>
        <row r="85">
          <cell r="A85" t="str">
            <v>ОСД в Коми-Пермяцком АО</v>
          </cell>
          <cell r="B85">
            <v>112</v>
          </cell>
        </row>
        <row r="86">
          <cell r="A86" t="str">
            <v>ОСД в Корякском АО</v>
          </cell>
          <cell r="B86">
            <v>54</v>
          </cell>
        </row>
        <row r="87">
          <cell r="A87" t="str">
            <v>ОСД в Таймырском (Долгано-Ненецком) АО</v>
          </cell>
          <cell r="B87">
            <v>72</v>
          </cell>
        </row>
        <row r="88">
          <cell r="A88" t="str">
            <v>ОСД в Усть-Ордынском Бурятском АО</v>
          </cell>
          <cell r="B88">
            <v>42</v>
          </cell>
        </row>
        <row r="89">
          <cell r="A89" t="str">
            <v>ОСД в Чукотском АО</v>
          </cell>
          <cell r="B89">
            <v>174</v>
          </cell>
        </row>
        <row r="90">
          <cell r="A90" t="str">
            <v>ОСД в Ямало-Ненецком АО</v>
          </cell>
          <cell r="B90">
            <v>176</v>
          </cell>
        </row>
        <row r="91">
          <cell r="A91" t="str">
            <v>Судебный департамент при Верховном Суде Российской Федерации</v>
          </cell>
          <cell r="B91">
            <v>999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31"/>
    <pageSetUpPr fitToPage="1"/>
  </sheetPr>
  <dimension ref="A1:P31"/>
  <sheetViews>
    <sheetView showGridLines="0" tabSelected="1" zoomScaleSheetLayoutView="100" zoomScalePageLayoutView="0" workbookViewId="0" topLeftCell="A1">
      <selection activeCell="D22" sqref="D22:K22"/>
    </sheetView>
  </sheetViews>
  <sheetFormatPr defaultColWidth="9.140625" defaultRowHeight="12.75"/>
  <cols>
    <col min="1" max="5" width="9.140625" style="4" customWidth="1"/>
    <col min="6" max="6" width="13.28125" style="4" customWidth="1"/>
    <col min="7" max="7" width="9.8515625" style="4" customWidth="1"/>
    <col min="8" max="8" width="11.28125" style="4" customWidth="1"/>
    <col min="9" max="9" width="9.00390625" style="4" customWidth="1"/>
    <col min="10" max="10" width="6.7109375" style="4" customWidth="1"/>
    <col min="11" max="13" width="9.140625" style="4" customWidth="1"/>
    <col min="14" max="14" width="11.28125" style="4" customWidth="1"/>
    <col min="15" max="15" width="10.140625" style="4" bestFit="1" customWidth="1"/>
    <col min="16" max="16384" width="9.140625" style="4" customWidth="1"/>
  </cols>
  <sheetData>
    <row r="1" spans="1:16" ht="15.75" thickBot="1">
      <c r="A1" s="17" t="str">
        <f>"k6r-"&amp;VLOOKUP(G6,Коды_отчетных_периодов,2,FALSE)&amp;"-"&amp;I6&amp;"-"&amp;VLOOKUP(D22,Коды_судов,2,FALSE)</f>
        <v>k6r-h-2012-142</v>
      </c>
      <c r="B1" s="3"/>
      <c r="O1" s="89">
        <v>41016</v>
      </c>
      <c r="P1" s="4" t="s">
        <v>420</v>
      </c>
    </row>
    <row r="2" spans="4:13" ht="13.5" customHeight="1" thickBot="1">
      <c r="D2" s="142" t="s">
        <v>210</v>
      </c>
      <c r="E2" s="143"/>
      <c r="F2" s="143"/>
      <c r="G2" s="143"/>
      <c r="H2" s="143"/>
      <c r="I2" s="143"/>
      <c r="J2" s="143"/>
      <c r="K2" s="143"/>
      <c r="L2" s="144"/>
      <c r="M2" s="5"/>
    </row>
    <row r="3" spans="5:13" ht="13.5" thickBot="1">
      <c r="E3" s="6"/>
      <c r="F3" s="6"/>
      <c r="G3" s="6"/>
      <c r="H3" s="6"/>
      <c r="I3" s="6"/>
      <c r="J3" s="6"/>
      <c r="K3" s="6"/>
      <c r="L3" s="6"/>
      <c r="M3" s="7"/>
    </row>
    <row r="4" spans="4:13" ht="12.75" customHeight="1">
      <c r="D4" s="145" t="s">
        <v>374</v>
      </c>
      <c r="E4" s="146"/>
      <c r="F4" s="146"/>
      <c r="G4" s="146"/>
      <c r="H4" s="146"/>
      <c r="I4" s="146"/>
      <c r="J4" s="146"/>
      <c r="K4" s="146"/>
      <c r="L4" s="147"/>
      <c r="M4" s="5"/>
    </row>
    <row r="5" spans="4:13" ht="12.75">
      <c r="D5" s="148"/>
      <c r="E5" s="149"/>
      <c r="F5" s="149"/>
      <c r="G5" s="149"/>
      <c r="H5" s="149"/>
      <c r="I5" s="149"/>
      <c r="J5" s="149"/>
      <c r="K5" s="149"/>
      <c r="L5" s="150"/>
      <c r="M5" s="5"/>
    </row>
    <row r="6" spans="4:14" ht="14.25" customHeight="1" thickBot="1">
      <c r="D6" s="8"/>
      <c r="E6" s="9"/>
      <c r="F6" s="92" t="s">
        <v>211</v>
      </c>
      <c r="G6" s="93">
        <v>6</v>
      </c>
      <c r="H6" s="94" t="s">
        <v>212</v>
      </c>
      <c r="I6" s="93">
        <v>2012</v>
      </c>
      <c r="J6" s="95" t="s">
        <v>213</v>
      </c>
      <c r="K6" s="9"/>
      <c r="L6" s="10"/>
      <c r="M6" s="188" t="str">
        <f>IF(COUNTIF('ФЛК (обязательный)'!A2:A650,"Неверно!")&gt;0,"Ошибки ФЛК!"," ")</f>
        <v>Ошибки ФЛК!</v>
      </c>
      <c r="N6" s="189"/>
    </row>
    <row r="7" spans="5:12" ht="12.75">
      <c r="E7" s="11"/>
      <c r="F7" s="11"/>
      <c r="G7" s="11"/>
      <c r="H7" s="11"/>
      <c r="I7" s="11"/>
      <c r="J7" s="11"/>
      <c r="K7" s="11"/>
      <c r="L7" s="11"/>
    </row>
    <row r="8" spans="1:9" ht="13.5" thickBot="1">
      <c r="A8" s="7"/>
      <c r="B8" s="7"/>
      <c r="C8" s="7"/>
      <c r="D8" s="7"/>
      <c r="E8" s="7"/>
      <c r="F8" s="7"/>
      <c r="G8" s="7"/>
      <c r="H8" s="7"/>
      <c r="I8" s="7"/>
    </row>
    <row r="9" spans="1:15" ht="16.5" thickBot="1">
      <c r="A9" s="151" t="s">
        <v>214</v>
      </c>
      <c r="B9" s="151"/>
      <c r="C9" s="151"/>
      <c r="D9" s="151" t="s">
        <v>215</v>
      </c>
      <c r="E9" s="151"/>
      <c r="F9" s="151"/>
      <c r="G9" s="151" t="s">
        <v>216</v>
      </c>
      <c r="H9" s="151"/>
      <c r="I9" s="32"/>
      <c r="J9" s="33"/>
      <c r="K9" s="190" t="s">
        <v>234</v>
      </c>
      <c r="L9" s="191"/>
      <c r="M9" s="191"/>
      <c r="N9" s="192"/>
      <c r="O9" s="13"/>
    </row>
    <row r="10" spans="1:14" ht="13.5" customHeight="1" thickBot="1">
      <c r="A10" s="162" t="s">
        <v>375</v>
      </c>
      <c r="B10" s="162"/>
      <c r="C10" s="162"/>
      <c r="D10" s="162"/>
      <c r="E10" s="162"/>
      <c r="F10" s="162"/>
      <c r="G10" s="162"/>
      <c r="H10" s="162"/>
      <c r="I10" s="34"/>
      <c r="J10" s="28"/>
      <c r="K10" s="172" t="s">
        <v>217</v>
      </c>
      <c r="L10" s="173"/>
      <c r="M10" s="173"/>
      <c r="N10" s="174"/>
    </row>
    <row r="11" spans="1:14" ht="22.5" customHeight="1" thickBot="1">
      <c r="A11" s="162" t="s">
        <v>376</v>
      </c>
      <c r="B11" s="162"/>
      <c r="C11" s="162"/>
      <c r="D11" s="138" t="s">
        <v>377</v>
      </c>
      <c r="E11" s="175"/>
      <c r="F11" s="139"/>
      <c r="G11" s="138" t="s">
        <v>232</v>
      </c>
      <c r="H11" s="139"/>
      <c r="I11" s="34"/>
      <c r="J11" s="28"/>
      <c r="K11" s="193" t="s">
        <v>132</v>
      </c>
      <c r="L11" s="194"/>
      <c r="M11" s="194"/>
      <c r="N11" s="195"/>
    </row>
    <row r="12" spans="1:14" ht="21" customHeight="1" thickBot="1">
      <c r="A12" s="202" t="s">
        <v>225</v>
      </c>
      <c r="B12" s="203"/>
      <c r="C12" s="204"/>
      <c r="D12" s="140"/>
      <c r="E12" s="176"/>
      <c r="F12" s="141"/>
      <c r="G12" s="140"/>
      <c r="H12" s="141"/>
      <c r="I12" s="35"/>
      <c r="J12" s="33"/>
      <c r="K12" s="196"/>
      <c r="L12" s="197"/>
      <c r="M12" s="197"/>
      <c r="N12" s="198"/>
    </row>
    <row r="13" spans="1:14" ht="13.5" customHeight="1" thickBot="1">
      <c r="A13" s="114" t="s">
        <v>218</v>
      </c>
      <c r="B13" s="114"/>
      <c r="C13" s="114"/>
      <c r="D13" s="114"/>
      <c r="E13" s="114"/>
      <c r="F13" s="114"/>
      <c r="G13" s="114"/>
      <c r="H13" s="114"/>
      <c r="I13" s="35"/>
      <c r="J13" s="33"/>
      <c r="K13" s="196"/>
      <c r="L13" s="197"/>
      <c r="M13" s="197"/>
      <c r="N13" s="198"/>
    </row>
    <row r="14" spans="1:14" ht="34.5" customHeight="1">
      <c r="A14" s="170" t="s">
        <v>219</v>
      </c>
      <c r="B14" s="171"/>
      <c r="C14" s="171"/>
      <c r="D14" s="116" t="s">
        <v>220</v>
      </c>
      <c r="E14" s="117"/>
      <c r="F14" s="118"/>
      <c r="G14" s="125" t="s">
        <v>232</v>
      </c>
      <c r="H14" s="126"/>
      <c r="I14" s="35"/>
      <c r="J14" s="33"/>
      <c r="K14" s="196"/>
      <c r="L14" s="197"/>
      <c r="M14" s="197"/>
      <c r="N14" s="198"/>
    </row>
    <row r="15" spans="1:14" ht="13.5" customHeight="1" thickBot="1">
      <c r="A15" s="177" t="s">
        <v>225</v>
      </c>
      <c r="B15" s="178"/>
      <c r="C15" s="179"/>
      <c r="D15" s="119"/>
      <c r="E15" s="120"/>
      <c r="F15" s="121"/>
      <c r="G15" s="127"/>
      <c r="H15" s="128"/>
      <c r="I15" s="35"/>
      <c r="J15" s="33"/>
      <c r="K15" s="199"/>
      <c r="L15" s="200"/>
      <c r="M15" s="200"/>
      <c r="N15" s="201"/>
    </row>
    <row r="16" spans="1:14" ht="13.5" customHeight="1" thickBot="1">
      <c r="A16" s="122"/>
      <c r="B16" s="123"/>
      <c r="C16" s="124"/>
      <c r="D16" s="122"/>
      <c r="E16" s="123"/>
      <c r="F16" s="124"/>
      <c r="G16" s="129"/>
      <c r="H16" s="130"/>
      <c r="I16" s="35"/>
      <c r="J16" s="33"/>
      <c r="K16" s="131"/>
      <c r="L16" s="131"/>
      <c r="M16" s="131"/>
      <c r="N16" s="131"/>
    </row>
    <row r="17" spans="1:14" ht="25.5" customHeight="1" thickBot="1">
      <c r="A17" s="114" t="s">
        <v>221</v>
      </c>
      <c r="B17" s="114"/>
      <c r="C17" s="114"/>
      <c r="D17" s="132" t="s">
        <v>222</v>
      </c>
      <c r="E17" s="133"/>
      <c r="F17" s="134"/>
      <c r="G17" s="135" t="s">
        <v>233</v>
      </c>
      <c r="H17" s="136"/>
      <c r="I17" s="35"/>
      <c r="J17" s="33"/>
      <c r="K17" s="137"/>
      <c r="L17" s="137"/>
      <c r="M17" s="137"/>
      <c r="N17" s="137"/>
    </row>
    <row r="18" spans="1:14" ht="13.5" thickBot="1">
      <c r="A18" s="114"/>
      <c r="B18" s="114"/>
      <c r="C18" s="114"/>
      <c r="D18" s="132" t="s">
        <v>378</v>
      </c>
      <c r="E18" s="133"/>
      <c r="F18" s="134"/>
      <c r="G18" s="135" t="s">
        <v>379</v>
      </c>
      <c r="H18" s="136"/>
      <c r="I18" s="35"/>
      <c r="J18" s="33"/>
      <c r="K18" s="36"/>
      <c r="L18" s="36"/>
      <c r="M18" s="36"/>
      <c r="N18" s="36"/>
    </row>
    <row r="19" spans="1:14" ht="13.5" thickBot="1">
      <c r="A19" s="114"/>
      <c r="B19" s="114"/>
      <c r="C19" s="114"/>
      <c r="D19" s="132"/>
      <c r="E19" s="133"/>
      <c r="F19" s="134"/>
      <c r="G19" s="135"/>
      <c r="H19" s="136"/>
      <c r="I19" s="35"/>
      <c r="J19" s="33"/>
      <c r="K19" s="115"/>
      <c r="L19" s="115"/>
      <c r="M19" s="115"/>
      <c r="N19" s="115"/>
    </row>
    <row r="20" spans="1:10" ht="12.75">
      <c r="A20" s="30"/>
      <c r="B20" s="30"/>
      <c r="C20" s="30"/>
      <c r="D20" s="30"/>
      <c r="E20" s="30"/>
      <c r="F20" s="30"/>
      <c r="G20" s="31"/>
      <c r="H20" s="31"/>
      <c r="I20" s="14"/>
      <c r="J20" s="12"/>
    </row>
    <row r="21" spans="1:15" ht="39" customHeight="1" thickBot="1">
      <c r="A21" s="14"/>
      <c r="B21" s="14"/>
      <c r="C21" s="14"/>
      <c r="D21" s="14"/>
      <c r="E21" s="14"/>
      <c r="F21" s="14"/>
      <c r="G21" s="14"/>
      <c r="H21" s="14"/>
      <c r="I21" s="14"/>
      <c r="J21" s="15"/>
      <c r="K21" s="16"/>
      <c r="L21" s="16"/>
      <c r="M21" s="16"/>
      <c r="N21" s="16"/>
      <c r="O21" s="7"/>
    </row>
    <row r="22" spans="1:14" ht="24" customHeight="1" thickBot="1">
      <c r="A22" s="169" t="s">
        <v>421</v>
      </c>
      <c r="B22" s="158"/>
      <c r="C22" s="159"/>
      <c r="D22" s="182" t="s">
        <v>255</v>
      </c>
      <c r="E22" s="183"/>
      <c r="F22" s="183"/>
      <c r="G22" s="183"/>
      <c r="H22" s="183"/>
      <c r="I22" s="183"/>
      <c r="J22" s="183"/>
      <c r="K22" s="184"/>
      <c r="L22" s="185"/>
      <c r="M22" s="186"/>
      <c r="N22" s="186"/>
    </row>
    <row r="23" spans="1:14" ht="13.5" thickBot="1">
      <c r="A23" s="157" t="s">
        <v>226</v>
      </c>
      <c r="B23" s="158"/>
      <c r="C23" s="159"/>
      <c r="D23" s="152"/>
      <c r="E23" s="152"/>
      <c r="F23" s="152"/>
      <c r="G23" s="152"/>
      <c r="H23" s="152"/>
      <c r="I23" s="152"/>
      <c r="J23" s="152"/>
      <c r="K23" s="153"/>
      <c r="L23" s="185"/>
      <c r="M23" s="186"/>
      <c r="N23" s="186"/>
    </row>
    <row r="24" spans="1:14" ht="13.5" thickBot="1">
      <c r="A24" s="96"/>
      <c r="B24" s="97"/>
      <c r="C24" s="97"/>
      <c r="D24" s="180"/>
      <c r="E24" s="180"/>
      <c r="F24" s="180"/>
      <c r="G24" s="180"/>
      <c r="H24" s="180"/>
      <c r="I24" s="180"/>
      <c r="J24" s="180"/>
      <c r="K24" s="181"/>
      <c r="L24" s="185"/>
      <c r="M24" s="186"/>
      <c r="N24" s="186"/>
    </row>
    <row r="25" spans="1:14" ht="13.5" thickBot="1">
      <c r="A25" s="163" t="s">
        <v>223</v>
      </c>
      <c r="B25" s="164"/>
      <c r="C25" s="164"/>
      <c r="D25" s="164"/>
      <c r="E25" s="165"/>
      <c r="F25" s="163" t="s">
        <v>224</v>
      </c>
      <c r="G25" s="164"/>
      <c r="H25" s="164"/>
      <c r="I25" s="164"/>
      <c r="J25" s="164"/>
      <c r="K25" s="165"/>
      <c r="L25" s="185"/>
      <c r="M25" s="186"/>
      <c r="N25" s="186"/>
    </row>
    <row r="26" spans="1:14" ht="13.5" thickBot="1">
      <c r="A26" s="166">
        <v>1</v>
      </c>
      <c r="B26" s="167"/>
      <c r="C26" s="167"/>
      <c r="D26" s="167"/>
      <c r="E26" s="168"/>
      <c r="F26" s="166">
        <v>2</v>
      </c>
      <c r="G26" s="167"/>
      <c r="H26" s="167"/>
      <c r="I26" s="167"/>
      <c r="J26" s="167"/>
      <c r="K26" s="168"/>
      <c r="L26" s="185"/>
      <c r="M26" s="186"/>
      <c r="N26" s="186"/>
    </row>
    <row r="27" spans="1:14" ht="13.5" thickBot="1">
      <c r="A27" s="187"/>
      <c r="B27" s="187"/>
      <c r="C27" s="187"/>
      <c r="D27" s="187"/>
      <c r="E27" s="187"/>
      <c r="F27" s="187"/>
      <c r="G27" s="187"/>
      <c r="H27" s="163"/>
      <c r="I27" s="164"/>
      <c r="J27" s="164"/>
      <c r="K27" s="165"/>
      <c r="L27" s="185"/>
      <c r="M27" s="186"/>
      <c r="N27" s="186"/>
    </row>
    <row r="28" spans="1:14" ht="13.5" thickBot="1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12"/>
      <c r="N28" s="12"/>
    </row>
    <row r="29" spans="1:14" ht="13.5" thickBot="1">
      <c r="A29" s="157" t="s">
        <v>199</v>
      </c>
      <c r="B29" s="158"/>
      <c r="C29" s="159"/>
      <c r="D29" s="154"/>
      <c r="E29" s="155"/>
      <c r="F29" s="155"/>
      <c r="G29" s="155"/>
      <c r="H29" s="155"/>
      <c r="I29" s="155"/>
      <c r="J29" s="155"/>
      <c r="K29" s="156"/>
      <c r="L29" s="12"/>
      <c r="N29" s="12"/>
    </row>
    <row r="30" spans="1:14" ht="13.5" thickBot="1">
      <c r="A30" s="99"/>
      <c r="B30" s="100"/>
      <c r="C30" s="100"/>
      <c r="D30" s="100"/>
      <c r="E30" s="100"/>
      <c r="F30" s="100"/>
      <c r="G30" s="100"/>
      <c r="H30" s="100"/>
      <c r="I30" s="100"/>
      <c r="J30" s="100"/>
      <c r="K30" s="101"/>
      <c r="L30" s="12" t="s">
        <v>326</v>
      </c>
      <c r="M30" s="86"/>
      <c r="N30" s="87">
        <f ca="1">TODAY()</f>
        <v>41136</v>
      </c>
    </row>
    <row r="31" spans="1:14" ht="19.5" thickBot="1">
      <c r="A31" s="157" t="s">
        <v>226</v>
      </c>
      <c r="B31" s="160"/>
      <c r="C31" s="161"/>
      <c r="D31" s="154"/>
      <c r="E31" s="155"/>
      <c r="F31" s="155"/>
      <c r="G31" s="155"/>
      <c r="H31" s="155"/>
      <c r="I31" s="155"/>
      <c r="J31" s="155"/>
      <c r="K31" s="156"/>
      <c r="L31" s="12" t="s">
        <v>200</v>
      </c>
      <c r="M31" s="12"/>
      <c r="N31" s="29">
        <f>IF(D22=0," ",VLOOKUP(D22,Коды_судов,2,0))</f>
        <v>142</v>
      </c>
    </row>
  </sheetData>
  <sheetProtection password="EC45" sheet="1" objects="1" scenarios="1"/>
  <mergeCells count="47">
    <mergeCell ref="L22:N27"/>
    <mergeCell ref="A27:C27"/>
    <mergeCell ref="D27:E27"/>
    <mergeCell ref="F27:G27"/>
    <mergeCell ref="H27:K27"/>
    <mergeCell ref="M6:N6"/>
    <mergeCell ref="K9:N9"/>
    <mergeCell ref="K11:N15"/>
    <mergeCell ref="A12:C12"/>
    <mergeCell ref="A13:F13"/>
    <mergeCell ref="D11:F12"/>
    <mergeCell ref="A15:C16"/>
    <mergeCell ref="D29:K29"/>
    <mergeCell ref="D24:K24"/>
    <mergeCell ref="D22:K22"/>
    <mergeCell ref="A25:E25"/>
    <mergeCell ref="A23:C23"/>
    <mergeCell ref="D23:K23"/>
    <mergeCell ref="D31:K31"/>
    <mergeCell ref="A29:C29"/>
    <mergeCell ref="A31:C31"/>
    <mergeCell ref="A11:C11"/>
    <mergeCell ref="F25:K25"/>
    <mergeCell ref="A26:E26"/>
    <mergeCell ref="F26:K26"/>
    <mergeCell ref="A22:C22"/>
    <mergeCell ref="A14:C14"/>
    <mergeCell ref="D18:F19"/>
    <mergeCell ref="G11:H12"/>
    <mergeCell ref="D2:L2"/>
    <mergeCell ref="D4:L5"/>
    <mergeCell ref="A9:C9"/>
    <mergeCell ref="D9:F9"/>
    <mergeCell ref="G9:H9"/>
    <mergeCell ref="A10:F10"/>
    <mergeCell ref="G10:H10"/>
    <mergeCell ref="K10:N10"/>
    <mergeCell ref="G13:H13"/>
    <mergeCell ref="K19:N19"/>
    <mergeCell ref="D14:F16"/>
    <mergeCell ref="G14:H16"/>
    <mergeCell ref="K16:N16"/>
    <mergeCell ref="A17:C19"/>
    <mergeCell ref="D17:F17"/>
    <mergeCell ref="G17:H17"/>
    <mergeCell ref="K17:N17"/>
    <mergeCell ref="G18:H19"/>
  </mergeCells>
  <dataValidations count="3">
    <dataValidation type="whole" showInputMessage="1" showErrorMessage="1" promptTitle="Введите" prompt="отчетный год!" errorTitle="Ошибка ввода" error="Введите четырехзначное число - год отчетности" sqref="I6">
      <formula1>1990</formula1>
      <formula2>2050</formula2>
    </dataValidation>
    <dataValidation type="list" allowBlank="1" showInputMessage="1" showErrorMessage="1" promptTitle="Выберите" prompt="отчетный период!" errorTitle="Ошибка" error="Выберите отчетный период из списка, нажав на стрелочку!" sqref="G6">
      <formula1>Наим_отчет_периода</formula1>
    </dataValidation>
    <dataValidation type="list" allowBlank="1" showInputMessage="1" showErrorMessage="1" promptTitle="Выберите" prompt="наименование УСД!" errorTitle="Ошибка" error="Выберите наименование УСД из списка, нажав на стрелочку!" sqref="D22:K22">
      <formula1>Наим_УСД</formula1>
    </dataValidation>
  </dataValidations>
  <printOptions/>
  <pageMargins left="0.7874015748031497" right="0.7874015748031497" top="0.7874015748031497" bottom="0.7874015748031497" header="0.5118110236220472" footer="0.5118110236220472"/>
  <pageSetup fitToHeight="1" fitToWidth="1" horizontalDpi="600" verticalDpi="600" orientation="landscape" paperSize="9" scale="96" r:id="rId2"/>
  <ignoredErrors>
    <ignoredError sqref="N31" unlockedFormula="1"/>
  </ignoredErrors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>
    <tabColor indexed="26"/>
    <pageSetUpPr fitToPage="1"/>
  </sheetPr>
  <dimension ref="A1:AM123"/>
  <sheetViews>
    <sheetView zoomScale="50" zoomScaleNormal="50" zoomScaleSheetLayoutView="2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F4" sqref="F4:P4"/>
    </sheetView>
  </sheetViews>
  <sheetFormatPr defaultColWidth="9.140625" defaultRowHeight="12.75"/>
  <cols>
    <col min="1" max="1" width="46.7109375" style="67" customWidth="1"/>
    <col min="2" max="2" width="18.57421875" style="39" customWidth="1"/>
    <col min="3" max="3" width="7.140625" style="39" customWidth="1"/>
    <col min="4" max="4" width="11.57421875" style="39" customWidth="1"/>
    <col min="5" max="5" width="9.421875" style="39" customWidth="1"/>
    <col min="6" max="6" width="12.28125" style="39" customWidth="1"/>
    <col min="7" max="7" width="9.7109375" style="39" customWidth="1"/>
    <col min="8" max="8" width="12.140625" style="39" customWidth="1"/>
    <col min="9" max="9" width="11.7109375" style="39" customWidth="1"/>
    <col min="10" max="10" width="16.140625" style="39" customWidth="1"/>
    <col min="11" max="11" width="9.140625" style="39" customWidth="1"/>
    <col min="12" max="12" width="6.7109375" style="39" customWidth="1"/>
    <col min="13" max="13" width="7.00390625" style="39" customWidth="1"/>
    <col min="14" max="14" width="6.421875" style="39" customWidth="1"/>
    <col min="15" max="15" width="6.140625" style="39" customWidth="1"/>
    <col min="16" max="16" width="5.57421875" style="39" customWidth="1"/>
    <col min="17" max="17" width="16.421875" style="39" customWidth="1"/>
    <col min="18" max="18" width="10.57421875" style="39" customWidth="1"/>
    <col min="19" max="20" width="8.7109375" style="39" customWidth="1"/>
    <col min="21" max="21" width="12.140625" style="39" customWidth="1"/>
    <col min="22" max="22" width="12.57421875" style="39" customWidth="1"/>
    <col min="23" max="23" width="9.421875" style="39" customWidth="1"/>
    <col min="24" max="24" width="12.00390625" style="39" customWidth="1"/>
    <col min="25" max="26" width="6.140625" style="39" customWidth="1"/>
    <col min="27" max="27" width="6.421875" style="39" customWidth="1"/>
    <col min="28" max="30" width="8.7109375" style="39" customWidth="1"/>
    <col min="31" max="31" width="6.7109375" style="39" customWidth="1"/>
    <col min="32" max="32" width="5.8515625" style="39" customWidth="1"/>
    <col min="33" max="33" width="11.28125" style="39" customWidth="1"/>
    <col min="34" max="34" width="12.140625" style="39" customWidth="1"/>
    <col min="35" max="35" width="16.57421875" style="39" customWidth="1"/>
    <col min="36" max="37" width="9.140625" style="39" customWidth="1"/>
    <col min="38" max="38" width="21.57421875" style="39" bestFit="1" customWidth="1"/>
    <col min="39" max="16384" width="9.140625" style="39" customWidth="1"/>
  </cols>
  <sheetData>
    <row r="1" spans="5:35" ht="16.5" customHeight="1"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79"/>
      <c r="AG1" s="79"/>
      <c r="AH1" s="225" t="s">
        <v>234</v>
      </c>
      <c r="AI1" s="225"/>
    </row>
    <row r="2" spans="1:34" ht="18.75">
      <c r="A2" s="231" t="s">
        <v>235</v>
      </c>
      <c r="B2" s="231"/>
      <c r="C2" s="231"/>
      <c r="D2" s="231"/>
      <c r="E2" s="48" t="s">
        <v>185</v>
      </c>
      <c r="F2" s="226" t="str">
        <f>IF('Титул ф.10.2'!D22=0," ",'Титул ф.10.2'!D22)</f>
        <v>УСД в Республике Татарстан</v>
      </c>
      <c r="G2" s="227"/>
      <c r="H2" s="227"/>
      <c r="I2" s="227"/>
      <c r="J2" s="227"/>
      <c r="K2" s="227"/>
      <c r="L2" s="227"/>
      <c r="M2" s="227"/>
      <c r="N2" s="227"/>
      <c r="O2" s="227"/>
      <c r="P2" s="228"/>
      <c r="Q2" s="48"/>
      <c r="R2" s="48"/>
      <c r="S2" s="48"/>
      <c r="T2" s="48"/>
      <c r="U2" s="48"/>
      <c r="V2" s="214"/>
      <c r="W2" s="214"/>
      <c r="X2" s="214"/>
      <c r="Y2" s="214"/>
      <c r="Z2" s="214"/>
      <c r="AA2" s="214"/>
      <c r="AB2" s="214"/>
      <c r="AC2" s="214"/>
      <c r="AD2" s="214"/>
      <c r="AE2" s="214"/>
      <c r="AF2" s="48"/>
      <c r="AG2" s="48"/>
      <c r="AH2" s="48"/>
    </row>
    <row r="3" spans="1:34" ht="20.25">
      <c r="A3" s="231" t="s">
        <v>236</v>
      </c>
      <c r="B3" s="231"/>
      <c r="C3" s="231"/>
      <c r="D3" s="231"/>
      <c r="E3" s="48"/>
      <c r="F3" s="205" t="s">
        <v>972</v>
      </c>
      <c r="G3" s="206"/>
      <c r="H3" s="206"/>
      <c r="I3" s="206"/>
      <c r="J3" s="206"/>
      <c r="K3" s="206"/>
      <c r="L3" s="206"/>
      <c r="M3" s="206"/>
      <c r="N3" s="206"/>
      <c r="O3" s="206"/>
      <c r="P3" s="207"/>
      <c r="Q3" s="48"/>
      <c r="R3" s="48"/>
      <c r="S3" s="48"/>
      <c r="T3" s="48"/>
      <c r="U3" s="48"/>
      <c r="V3" s="232"/>
      <c r="W3" s="232"/>
      <c r="X3" s="232"/>
      <c r="Y3" s="232"/>
      <c r="Z3" s="48"/>
      <c r="AA3" s="48"/>
      <c r="AB3" s="48"/>
      <c r="AC3" s="48"/>
      <c r="AD3" s="48"/>
      <c r="AE3" s="48"/>
      <c r="AF3" s="48"/>
      <c r="AG3" s="48"/>
      <c r="AH3" s="48"/>
    </row>
    <row r="4" spans="1:34" ht="21" customHeight="1">
      <c r="A4" s="231" t="s">
        <v>237</v>
      </c>
      <c r="B4" s="231"/>
      <c r="C4" s="231"/>
      <c r="D4" s="231"/>
      <c r="E4" s="48"/>
      <c r="F4" s="205" t="s">
        <v>972</v>
      </c>
      <c r="G4" s="206"/>
      <c r="H4" s="206"/>
      <c r="I4" s="206"/>
      <c r="J4" s="206"/>
      <c r="K4" s="206"/>
      <c r="L4" s="206"/>
      <c r="M4" s="206"/>
      <c r="N4" s="206"/>
      <c r="O4" s="206"/>
      <c r="P4" s="207"/>
      <c r="Q4" s="48"/>
      <c r="R4" s="48"/>
      <c r="S4" s="48"/>
      <c r="T4" s="48"/>
      <c r="U4" s="48"/>
      <c r="V4" s="232"/>
      <c r="W4" s="232"/>
      <c r="X4" s="232"/>
      <c r="Y4" s="232"/>
      <c r="Z4" s="48"/>
      <c r="AA4" s="48"/>
      <c r="AB4" s="48"/>
      <c r="AC4" s="48"/>
      <c r="AD4" s="48"/>
      <c r="AE4" s="48"/>
      <c r="AF4" s="48"/>
      <c r="AG4" s="48"/>
      <c r="AH4" s="48"/>
    </row>
    <row r="5" spans="1:34" s="37" customFormat="1" ht="39" customHeight="1">
      <c r="A5" s="229" t="s">
        <v>198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29"/>
      <c r="O5" s="229"/>
      <c r="P5" s="229"/>
      <c r="Q5" s="229"/>
      <c r="R5" s="229"/>
      <c r="S5" s="229"/>
      <c r="T5" s="229"/>
      <c r="U5" s="229"/>
      <c r="V5" s="229"/>
      <c r="W5" s="229"/>
      <c r="X5" s="229"/>
      <c r="Y5" s="229"/>
      <c r="Z5" s="229"/>
      <c r="AA5" s="229"/>
      <c r="AB5" s="229"/>
      <c r="AC5" s="229"/>
      <c r="AD5" s="229"/>
      <c r="AE5" s="229"/>
      <c r="AF5" s="229"/>
      <c r="AG5" s="229"/>
      <c r="AH5" s="229"/>
    </row>
    <row r="6" spans="1:38" ht="293.25" customHeight="1">
      <c r="A6" s="38" t="s">
        <v>238</v>
      </c>
      <c r="B6" s="38" t="s">
        <v>239</v>
      </c>
      <c r="C6" s="38" t="s">
        <v>181</v>
      </c>
      <c r="D6" s="38" t="s">
        <v>240</v>
      </c>
      <c r="E6" s="38" t="s">
        <v>241</v>
      </c>
      <c r="F6" s="38" t="s">
        <v>952</v>
      </c>
      <c r="G6" s="38" t="s">
        <v>953</v>
      </c>
      <c r="H6" s="38" t="s">
        <v>954</v>
      </c>
      <c r="I6" s="38" t="s">
        <v>327</v>
      </c>
      <c r="J6" s="38" t="s">
        <v>148</v>
      </c>
      <c r="K6" s="38" t="s">
        <v>189</v>
      </c>
      <c r="L6" s="38" t="s">
        <v>328</v>
      </c>
      <c r="M6" s="38" t="s">
        <v>329</v>
      </c>
      <c r="N6" s="38" t="s">
        <v>330</v>
      </c>
      <c r="O6" s="38" t="s">
        <v>331</v>
      </c>
      <c r="P6" s="38" t="s">
        <v>332</v>
      </c>
      <c r="Q6" s="38" t="s">
        <v>149</v>
      </c>
      <c r="R6" s="38" t="s">
        <v>150</v>
      </c>
      <c r="S6" s="38" t="s">
        <v>955</v>
      </c>
      <c r="T6" s="38" t="s">
        <v>956</v>
      </c>
      <c r="U6" s="38" t="s">
        <v>957</v>
      </c>
      <c r="V6" s="38" t="s">
        <v>151</v>
      </c>
      <c r="W6" s="38" t="s">
        <v>152</v>
      </c>
      <c r="X6" s="38" t="s">
        <v>958</v>
      </c>
      <c r="Y6" s="38" t="s">
        <v>333</v>
      </c>
      <c r="Z6" s="38" t="s">
        <v>334</v>
      </c>
      <c r="AA6" s="38" t="s">
        <v>335</v>
      </c>
      <c r="AB6" s="38" t="s">
        <v>336</v>
      </c>
      <c r="AC6" s="38" t="s">
        <v>959</v>
      </c>
      <c r="AD6" s="38" t="s">
        <v>182</v>
      </c>
      <c r="AE6" s="38" t="s">
        <v>337</v>
      </c>
      <c r="AF6" s="38" t="s">
        <v>338</v>
      </c>
      <c r="AG6" s="38" t="s">
        <v>960</v>
      </c>
      <c r="AH6" s="38" t="s">
        <v>961</v>
      </c>
      <c r="AI6" s="38" t="s">
        <v>962</v>
      </c>
      <c r="AJ6" s="38" t="s">
        <v>963</v>
      </c>
      <c r="AK6" s="38" t="s">
        <v>964</v>
      </c>
      <c r="AL6" s="90" t="s">
        <v>67</v>
      </c>
    </row>
    <row r="7" spans="1:38" ht="12.75">
      <c r="A7" s="40" t="s">
        <v>339</v>
      </c>
      <c r="B7" s="40" t="s">
        <v>340</v>
      </c>
      <c r="C7" s="41"/>
      <c r="D7" s="40">
        <v>1</v>
      </c>
      <c r="E7" s="40">
        <v>2</v>
      </c>
      <c r="F7" s="40">
        <v>3</v>
      </c>
      <c r="G7" s="40">
        <v>4</v>
      </c>
      <c r="H7" s="40">
        <v>5</v>
      </c>
      <c r="I7" s="40">
        <v>6</v>
      </c>
      <c r="J7" s="40">
        <v>7</v>
      </c>
      <c r="K7" s="40">
        <v>8</v>
      </c>
      <c r="L7" s="40">
        <v>9</v>
      </c>
      <c r="M7" s="40">
        <v>10</v>
      </c>
      <c r="N7" s="40">
        <v>11</v>
      </c>
      <c r="O7" s="40">
        <v>12</v>
      </c>
      <c r="P7" s="40">
        <v>13</v>
      </c>
      <c r="Q7" s="40">
        <v>14</v>
      </c>
      <c r="R7" s="40">
        <v>15</v>
      </c>
      <c r="S7" s="40">
        <v>16</v>
      </c>
      <c r="T7" s="40">
        <v>17</v>
      </c>
      <c r="U7" s="40">
        <v>18</v>
      </c>
      <c r="V7" s="40">
        <v>19</v>
      </c>
      <c r="W7" s="40">
        <v>20</v>
      </c>
      <c r="X7" s="40">
        <v>21</v>
      </c>
      <c r="Y7" s="40">
        <v>22</v>
      </c>
      <c r="Z7" s="40">
        <v>23</v>
      </c>
      <c r="AA7" s="40">
        <v>24</v>
      </c>
      <c r="AB7" s="40">
        <v>25</v>
      </c>
      <c r="AC7" s="40">
        <v>26</v>
      </c>
      <c r="AD7" s="40">
        <v>27</v>
      </c>
      <c r="AE7" s="40">
        <v>28</v>
      </c>
      <c r="AF7" s="40">
        <v>29</v>
      </c>
      <c r="AG7" s="40">
        <v>30</v>
      </c>
      <c r="AH7" s="40">
        <v>31</v>
      </c>
      <c r="AI7" s="40">
        <v>32</v>
      </c>
      <c r="AJ7" s="40">
        <v>33</v>
      </c>
      <c r="AK7" s="40">
        <v>34</v>
      </c>
      <c r="AL7" s="91">
        <v>35</v>
      </c>
    </row>
    <row r="8" spans="1:38" ht="20.25">
      <c r="A8" s="42" t="s">
        <v>341</v>
      </c>
      <c r="B8" s="43" t="s">
        <v>342</v>
      </c>
      <c r="C8" s="44">
        <v>1</v>
      </c>
      <c r="D8" s="45">
        <v>4</v>
      </c>
      <c r="E8" s="45">
        <v>2</v>
      </c>
      <c r="F8" s="45">
        <v>10</v>
      </c>
      <c r="G8" s="45">
        <v>0</v>
      </c>
      <c r="H8" s="45">
        <v>0</v>
      </c>
      <c r="I8" s="45">
        <v>5</v>
      </c>
      <c r="J8" s="45">
        <v>6</v>
      </c>
      <c r="K8" s="45">
        <v>1</v>
      </c>
      <c r="L8" s="45">
        <v>17</v>
      </c>
      <c r="M8" s="45">
        <v>103</v>
      </c>
      <c r="N8" s="45">
        <v>208</v>
      </c>
      <c r="O8" s="45">
        <v>9</v>
      </c>
      <c r="P8" s="45">
        <v>0</v>
      </c>
      <c r="Q8" s="45">
        <v>3</v>
      </c>
      <c r="R8" s="45">
        <v>0</v>
      </c>
      <c r="S8" s="45">
        <v>5</v>
      </c>
      <c r="T8" s="45">
        <v>1</v>
      </c>
      <c r="U8" s="45">
        <v>5</v>
      </c>
      <c r="V8" s="45">
        <v>44</v>
      </c>
      <c r="W8" s="45">
        <v>0</v>
      </c>
      <c r="X8" s="45">
        <v>1</v>
      </c>
      <c r="Y8" s="45">
        <v>0</v>
      </c>
      <c r="Z8" s="45">
        <v>4</v>
      </c>
      <c r="AA8" s="45">
        <v>774</v>
      </c>
      <c r="AB8" s="45">
        <v>64</v>
      </c>
      <c r="AC8" s="45">
        <v>5</v>
      </c>
      <c r="AD8" s="45">
        <v>16</v>
      </c>
      <c r="AE8" s="45">
        <v>0</v>
      </c>
      <c r="AF8" s="45">
        <v>5</v>
      </c>
      <c r="AG8" s="45">
        <v>0</v>
      </c>
      <c r="AH8" s="45">
        <v>0</v>
      </c>
      <c r="AI8" s="46">
        <v>1068</v>
      </c>
      <c r="AJ8" s="46">
        <v>0</v>
      </c>
      <c r="AK8" s="46">
        <v>0</v>
      </c>
      <c r="AL8" s="46">
        <v>0</v>
      </c>
    </row>
    <row r="9" spans="1:38" ht="20.25">
      <c r="A9" s="42" t="s">
        <v>343</v>
      </c>
      <c r="B9" s="43" t="s">
        <v>344</v>
      </c>
      <c r="C9" s="44">
        <v>2</v>
      </c>
      <c r="D9" s="45">
        <v>0</v>
      </c>
      <c r="E9" s="45">
        <v>0</v>
      </c>
      <c r="F9" s="45">
        <v>8</v>
      </c>
      <c r="G9" s="45">
        <v>0</v>
      </c>
      <c r="H9" s="45">
        <v>0</v>
      </c>
      <c r="I9" s="45">
        <v>0</v>
      </c>
      <c r="J9" s="45">
        <v>3</v>
      </c>
      <c r="K9" s="45">
        <v>0</v>
      </c>
      <c r="L9" s="45">
        <v>0</v>
      </c>
      <c r="M9" s="45">
        <v>12</v>
      </c>
      <c r="N9" s="45">
        <v>75</v>
      </c>
      <c r="O9" s="45">
        <v>3</v>
      </c>
      <c r="P9" s="45">
        <v>0</v>
      </c>
      <c r="Q9" s="45">
        <v>0</v>
      </c>
      <c r="R9" s="45">
        <v>0</v>
      </c>
      <c r="S9" s="45">
        <v>0</v>
      </c>
      <c r="T9" s="45">
        <v>0</v>
      </c>
      <c r="U9" s="45">
        <v>2</v>
      </c>
      <c r="V9" s="45">
        <v>0</v>
      </c>
      <c r="W9" s="45">
        <v>0</v>
      </c>
      <c r="X9" s="45">
        <v>0</v>
      </c>
      <c r="Y9" s="45">
        <v>0</v>
      </c>
      <c r="Z9" s="45">
        <v>0</v>
      </c>
      <c r="AA9" s="45">
        <v>0</v>
      </c>
      <c r="AB9" s="45">
        <v>0</v>
      </c>
      <c r="AC9" s="45">
        <v>0</v>
      </c>
      <c r="AD9" s="45">
        <v>0</v>
      </c>
      <c r="AE9" s="45">
        <v>0</v>
      </c>
      <c r="AF9" s="45">
        <v>0</v>
      </c>
      <c r="AG9" s="45">
        <v>0</v>
      </c>
      <c r="AH9" s="78">
        <v>0</v>
      </c>
      <c r="AI9" s="46">
        <v>0</v>
      </c>
      <c r="AJ9" s="46">
        <v>0</v>
      </c>
      <c r="AK9" s="46">
        <v>0</v>
      </c>
      <c r="AL9" s="46">
        <v>0</v>
      </c>
    </row>
    <row r="10" spans="1:38" ht="40.5">
      <c r="A10" s="42" t="s">
        <v>345</v>
      </c>
      <c r="B10" s="43" t="s">
        <v>346</v>
      </c>
      <c r="C10" s="44">
        <v>3</v>
      </c>
      <c r="D10" s="45">
        <v>0</v>
      </c>
      <c r="E10" s="45">
        <v>0</v>
      </c>
      <c r="F10" s="45">
        <v>2</v>
      </c>
      <c r="G10" s="45">
        <v>0</v>
      </c>
      <c r="H10" s="45">
        <v>0</v>
      </c>
      <c r="I10" s="45">
        <v>0</v>
      </c>
      <c r="J10" s="45">
        <v>0</v>
      </c>
      <c r="K10" s="45">
        <v>0</v>
      </c>
      <c r="L10" s="45">
        <v>0</v>
      </c>
      <c r="M10" s="45">
        <v>2</v>
      </c>
      <c r="N10" s="45">
        <v>17</v>
      </c>
      <c r="O10" s="45">
        <v>0</v>
      </c>
      <c r="P10" s="45">
        <v>0</v>
      </c>
      <c r="Q10" s="45">
        <v>0</v>
      </c>
      <c r="R10" s="45">
        <v>0</v>
      </c>
      <c r="S10" s="45">
        <v>0</v>
      </c>
      <c r="T10" s="45">
        <v>0</v>
      </c>
      <c r="U10" s="45">
        <v>0</v>
      </c>
      <c r="V10" s="45">
        <v>0</v>
      </c>
      <c r="W10" s="45">
        <v>0</v>
      </c>
      <c r="X10" s="45">
        <v>0</v>
      </c>
      <c r="Y10" s="45">
        <v>0</v>
      </c>
      <c r="Z10" s="45">
        <v>0</v>
      </c>
      <c r="AA10" s="45">
        <v>0</v>
      </c>
      <c r="AB10" s="45">
        <v>0</v>
      </c>
      <c r="AC10" s="45">
        <v>0</v>
      </c>
      <c r="AD10" s="45">
        <v>0</v>
      </c>
      <c r="AE10" s="45">
        <v>0</v>
      </c>
      <c r="AF10" s="45">
        <v>0</v>
      </c>
      <c r="AG10" s="45">
        <v>0</v>
      </c>
      <c r="AH10" s="78">
        <v>0</v>
      </c>
      <c r="AI10" s="46">
        <v>0</v>
      </c>
      <c r="AJ10" s="46">
        <v>0</v>
      </c>
      <c r="AK10" s="46">
        <v>0</v>
      </c>
      <c r="AL10" s="46">
        <v>0</v>
      </c>
    </row>
    <row r="11" spans="1:38" ht="20.25">
      <c r="A11" s="42" t="s">
        <v>347</v>
      </c>
      <c r="B11" s="43" t="s">
        <v>348</v>
      </c>
      <c r="C11" s="44">
        <v>4</v>
      </c>
      <c r="D11" s="45">
        <v>1</v>
      </c>
      <c r="E11" s="45">
        <v>0</v>
      </c>
      <c r="F11" s="45">
        <v>0</v>
      </c>
      <c r="G11" s="45">
        <v>0</v>
      </c>
      <c r="H11" s="45">
        <v>0</v>
      </c>
      <c r="I11" s="45">
        <v>0</v>
      </c>
      <c r="J11" s="45">
        <v>0</v>
      </c>
      <c r="K11" s="45">
        <v>0</v>
      </c>
      <c r="L11" s="45">
        <v>2</v>
      </c>
      <c r="M11" s="45">
        <v>3</v>
      </c>
      <c r="N11" s="45">
        <v>2</v>
      </c>
      <c r="O11" s="45">
        <v>0</v>
      </c>
      <c r="P11" s="45">
        <v>0</v>
      </c>
      <c r="Q11" s="45">
        <v>0</v>
      </c>
      <c r="R11" s="45">
        <v>0</v>
      </c>
      <c r="S11" s="45">
        <v>0</v>
      </c>
      <c r="T11" s="45">
        <v>0</v>
      </c>
      <c r="U11" s="45">
        <v>0</v>
      </c>
      <c r="V11" s="45">
        <v>0</v>
      </c>
      <c r="W11" s="45">
        <v>0</v>
      </c>
      <c r="X11" s="45">
        <v>0</v>
      </c>
      <c r="Y11" s="45">
        <v>0</v>
      </c>
      <c r="Z11" s="45">
        <v>0</v>
      </c>
      <c r="AA11" s="45">
        <v>2</v>
      </c>
      <c r="AB11" s="45">
        <v>0</v>
      </c>
      <c r="AC11" s="45">
        <v>0</v>
      </c>
      <c r="AD11" s="45">
        <v>0</v>
      </c>
      <c r="AE11" s="45">
        <v>0</v>
      </c>
      <c r="AF11" s="45">
        <v>0</v>
      </c>
      <c r="AG11" s="45">
        <v>0</v>
      </c>
      <c r="AH11" s="78">
        <v>0</v>
      </c>
      <c r="AI11" s="46">
        <v>10</v>
      </c>
      <c r="AJ11" s="46">
        <v>0</v>
      </c>
      <c r="AK11" s="46">
        <v>0</v>
      </c>
      <c r="AL11" s="46">
        <v>0</v>
      </c>
    </row>
    <row r="12" spans="1:38" ht="60.75">
      <c r="A12" s="42" t="s">
        <v>349</v>
      </c>
      <c r="B12" s="43" t="s">
        <v>350</v>
      </c>
      <c r="C12" s="44">
        <v>5</v>
      </c>
      <c r="D12" s="45">
        <v>1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1</v>
      </c>
      <c r="L12" s="45">
        <v>1</v>
      </c>
      <c r="M12" s="45">
        <v>51</v>
      </c>
      <c r="N12" s="45">
        <v>28</v>
      </c>
      <c r="O12" s="45">
        <v>2</v>
      </c>
      <c r="P12" s="45">
        <v>0</v>
      </c>
      <c r="Q12" s="45">
        <v>0</v>
      </c>
      <c r="R12" s="45">
        <v>0</v>
      </c>
      <c r="S12" s="45">
        <v>0</v>
      </c>
      <c r="T12" s="45">
        <v>1</v>
      </c>
      <c r="U12" s="45">
        <v>2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3</v>
      </c>
      <c r="AG12" s="45">
        <v>0</v>
      </c>
      <c r="AH12" s="78">
        <v>0</v>
      </c>
      <c r="AI12" s="46">
        <v>114</v>
      </c>
      <c r="AJ12" s="46">
        <v>0</v>
      </c>
      <c r="AK12" s="46">
        <v>0</v>
      </c>
      <c r="AL12" s="46">
        <v>0</v>
      </c>
    </row>
    <row r="13" spans="1:38" ht="49.5" customHeight="1">
      <c r="A13" s="42" t="s">
        <v>345</v>
      </c>
      <c r="B13" s="43" t="s">
        <v>351</v>
      </c>
      <c r="C13" s="44">
        <v>6</v>
      </c>
      <c r="D13" s="45">
        <v>0</v>
      </c>
      <c r="E13" s="45">
        <v>0</v>
      </c>
      <c r="F13" s="45">
        <v>0</v>
      </c>
      <c r="G13" s="45">
        <v>0</v>
      </c>
      <c r="H13" s="45">
        <v>0</v>
      </c>
      <c r="I13" s="45">
        <v>0</v>
      </c>
      <c r="J13" s="45">
        <v>2</v>
      </c>
      <c r="K13" s="45">
        <v>0</v>
      </c>
      <c r="L13" s="45">
        <v>0</v>
      </c>
      <c r="M13" s="45">
        <v>16</v>
      </c>
      <c r="N13" s="45">
        <v>60</v>
      </c>
      <c r="O13" s="45">
        <v>4</v>
      </c>
      <c r="P13" s="45">
        <v>0</v>
      </c>
      <c r="Q13" s="45">
        <v>1</v>
      </c>
      <c r="R13" s="45">
        <v>0</v>
      </c>
      <c r="S13" s="45">
        <v>0</v>
      </c>
      <c r="T13" s="45">
        <v>0</v>
      </c>
      <c r="U13" s="45">
        <v>1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1</v>
      </c>
      <c r="AC13" s="45">
        <v>0</v>
      </c>
      <c r="AD13" s="45">
        <v>0</v>
      </c>
      <c r="AE13" s="45">
        <v>0</v>
      </c>
      <c r="AF13" s="45">
        <v>0</v>
      </c>
      <c r="AG13" s="45">
        <v>0</v>
      </c>
      <c r="AH13" s="78">
        <v>0</v>
      </c>
      <c r="AI13" s="46">
        <v>1</v>
      </c>
      <c r="AJ13" s="46">
        <v>0</v>
      </c>
      <c r="AK13" s="46">
        <v>0</v>
      </c>
      <c r="AL13" s="46">
        <v>0</v>
      </c>
    </row>
    <row r="14" spans="1:38" ht="69.75" customHeight="1">
      <c r="A14" s="42" t="s">
        <v>352</v>
      </c>
      <c r="B14" s="43">
        <v>112</v>
      </c>
      <c r="C14" s="44">
        <v>7</v>
      </c>
      <c r="D14" s="45">
        <v>0</v>
      </c>
      <c r="E14" s="45">
        <v>2</v>
      </c>
      <c r="F14" s="45">
        <v>0</v>
      </c>
      <c r="G14" s="45">
        <v>0</v>
      </c>
      <c r="H14" s="45">
        <v>0</v>
      </c>
      <c r="I14" s="45">
        <v>1</v>
      </c>
      <c r="J14" s="45">
        <v>1</v>
      </c>
      <c r="K14" s="45">
        <v>0</v>
      </c>
      <c r="L14" s="45">
        <v>2</v>
      </c>
      <c r="M14" s="45">
        <v>5</v>
      </c>
      <c r="N14" s="45">
        <v>9</v>
      </c>
      <c r="O14" s="45">
        <v>0</v>
      </c>
      <c r="P14" s="45">
        <v>0</v>
      </c>
      <c r="Q14" s="45">
        <v>0</v>
      </c>
      <c r="R14" s="45">
        <v>0</v>
      </c>
      <c r="S14" s="45">
        <v>1</v>
      </c>
      <c r="T14" s="45">
        <v>0</v>
      </c>
      <c r="U14" s="45">
        <v>0</v>
      </c>
      <c r="V14" s="45">
        <v>0</v>
      </c>
      <c r="W14" s="45">
        <v>0</v>
      </c>
      <c r="X14" s="45">
        <v>0</v>
      </c>
      <c r="Y14" s="45">
        <v>0</v>
      </c>
      <c r="Z14" s="45">
        <v>0</v>
      </c>
      <c r="AA14" s="45">
        <v>62</v>
      </c>
      <c r="AB14" s="45">
        <v>0</v>
      </c>
      <c r="AC14" s="45">
        <v>2</v>
      </c>
      <c r="AD14" s="45">
        <v>2</v>
      </c>
      <c r="AE14" s="45">
        <v>0</v>
      </c>
      <c r="AF14" s="45">
        <v>0</v>
      </c>
      <c r="AG14" s="45">
        <v>0</v>
      </c>
      <c r="AH14" s="78">
        <v>0</v>
      </c>
      <c r="AI14" s="46">
        <v>139</v>
      </c>
      <c r="AJ14" s="46">
        <v>0</v>
      </c>
      <c r="AK14" s="46">
        <v>0</v>
      </c>
      <c r="AL14" s="46">
        <v>0</v>
      </c>
    </row>
    <row r="15" spans="1:38" ht="68.25" customHeight="1">
      <c r="A15" s="42" t="s">
        <v>353</v>
      </c>
      <c r="B15" s="43" t="s">
        <v>354</v>
      </c>
      <c r="C15" s="44">
        <v>8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1</v>
      </c>
      <c r="J15" s="45">
        <v>0</v>
      </c>
      <c r="K15" s="45">
        <v>0</v>
      </c>
      <c r="L15" s="45">
        <v>0</v>
      </c>
      <c r="M15" s="45">
        <v>1</v>
      </c>
      <c r="N15" s="45">
        <v>1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1</v>
      </c>
      <c r="AA15" s="45">
        <v>7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78">
        <v>0</v>
      </c>
      <c r="AI15" s="46">
        <v>24</v>
      </c>
      <c r="AJ15" s="46">
        <v>0</v>
      </c>
      <c r="AK15" s="46">
        <v>0</v>
      </c>
      <c r="AL15" s="46">
        <v>0</v>
      </c>
    </row>
    <row r="16" spans="1:38" ht="20.25">
      <c r="A16" s="42" t="s">
        <v>355</v>
      </c>
      <c r="B16" s="43">
        <v>117</v>
      </c>
      <c r="C16" s="44">
        <v>9</v>
      </c>
      <c r="D16" s="45">
        <v>2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3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15</v>
      </c>
      <c r="AB16" s="45">
        <v>0</v>
      </c>
      <c r="AC16" s="45">
        <v>0</v>
      </c>
      <c r="AD16" s="45">
        <v>1</v>
      </c>
      <c r="AE16" s="45">
        <v>0</v>
      </c>
      <c r="AF16" s="45">
        <v>0</v>
      </c>
      <c r="AG16" s="45">
        <v>0</v>
      </c>
      <c r="AH16" s="78">
        <v>0</v>
      </c>
      <c r="AI16" s="46">
        <v>41</v>
      </c>
      <c r="AJ16" s="46">
        <v>0</v>
      </c>
      <c r="AK16" s="46">
        <v>0</v>
      </c>
      <c r="AL16" s="46">
        <v>0</v>
      </c>
    </row>
    <row r="17" spans="1:38" ht="40.5">
      <c r="A17" s="42" t="s">
        <v>356</v>
      </c>
      <c r="B17" s="43" t="s">
        <v>357</v>
      </c>
      <c r="C17" s="44">
        <v>10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1</v>
      </c>
      <c r="J17" s="45">
        <v>0</v>
      </c>
      <c r="K17" s="45">
        <v>0</v>
      </c>
      <c r="L17" s="45">
        <v>2</v>
      </c>
      <c r="M17" s="45">
        <v>1</v>
      </c>
      <c r="N17" s="45">
        <v>3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44</v>
      </c>
      <c r="W17" s="45">
        <v>0</v>
      </c>
      <c r="X17" s="45">
        <v>0</v>
      </c>
      <c r="Y17" s="45">
        <v>0</v>
      </c>
      <c r="Z17" s="45">
        <v>1</v>
      </c>
      <c r="AA17" s="45">
        <v>499</v>
      </c>
      <c r="AB17" s="45">
        <v>63</v>
      </c>
      <c r="AC17" s="45">
        <v>2</v>
      </c>
      <c r="AD17" s="45">
        <v>3</v>
      </c>
      <c r="AE17" s="45">
        <v>0</v>
      </c>
      <c r="AF17" s="45">
        <v>0</v>
      </c>
      <c r="AG17" s="45">
        <v>0</v>
      </c>
      <c r="AH17" s="78">
        <v>0</v>
      </c>
      <c r="AI17" s="46">
        <v>270</v>
      </c>
      <c r="AJ17" s="46">
        <v>0</v>
      </c>
      <c r="AK17" s="46">
        <v>0</v>
      </c>
      <c r="AL17" s="46">
        <v>0</v>
      </c>
    </row>
    <row r="18" spans="1:38" ht="40.5">
      <c r="A18" s="42" t="s">
        <v>358</v>
      </c>
      <c r="B18" s="43" t="s">
        <v>359</v>
      </c>
      <c r="C18" s="44">
        <v>11</v>
      </c>
      <c r="D18" s="45">
        <v>0</v>
      </c>
      <c r="E18" s="45">
        <v>0</v>
      </c>
      <c r="F18" s="45">
        <v>0</v>
      </c>
      <c r="G18" s="45">
        <v>0</v>
      </c>
      <c r="H18" s="45">
        <v>0</v>
      </c>
      <c r="I18" s="45">
        <v>0</v>
      </c>
      <c r="J18" s="45">
        <v>0</v>
      </c>
      <c r="K18" s="45">
        <v>0</v>
      </c>
      <c r="L18" s="45">
        <v>0</v>
      </c>
      <c r="M18" s="45">
        <v>0</v>
      </c>
      <c r="N18" s="45">
        <v>0</v>
      </c>
      <c r="O18" s="45">
        <v>0</v>
      </c>
      <c r="P18" s="45">
        <v>0</v>
      </c>
      <c r="Q18" s="45">
        <v>0</v>
      </c>
      <c r="R18" s="45">
        <v>0</v>
      </c>
      <c r="S18" s="45">
        <v>0</v>
      </c>
      <c r="T18" s="45">
        <v>0</v>
      </c>
      <c r="U18" s="45">
        <v>0</v>
      </c>
      <c r="V18" s="45">
        <v>0</v>
      </c>
      <c r="W18" s="45">
        <v>0</v>
      </c>
      <c r="X18" s="45">
        <v>0</v>
      </c>
      <c r="Y18" s="45">
        <v>0</v>
      </c>
      <c r="Z18" s="45">
        <v>0</v>
      </c>
      <c r="AA18" s="45">
        <v>0</v>
      </c>
      <c r="AB18" s="45">
        <v>0</v>
      </c>
      <c r="AC18" s="45">
        <v>0</v>
      </c>
      <c r="AD18" s="45">
        <v>0</v>
      </c>
      <c r="AE18" s="45">
        <v>0</v>
      </c>
      <c r="AF18" s="45">
        <v>0</v>
      </c>
      <c r="AG18" s="45">
        <v>0</v>
      </c>
      <c r="AH18" s="45">
        <v>0</v>
      </c>
      <c r="AI18" s="46">
        <v>1</v>
      </c>
      <c r="AJ18" s="46">
        <v>0</v>
      </c>
      <c r="AK18" s="46">
        <v>0</v>
      </c>
      <c r="AL18" s="46">
        <v>0</v>
      </c>
    </row>
    <row r="19" spans="1:38" ht="20.25">
      <c r="A19" s="42" t="s">
        <v>341</v>
      </c>
      <c r="B19" s="43" t="s">
        <v>360</v>
      </c>
      <c r="C19" s="44">
        <v>12</v>
      </c>
      <c r="D19" s="45">
        <v>0</v>
      </c>
      <c r="E19" s="45">
        <v>0</v>
      </c>
      <c r="F19" s="45">
        <v>0</v>
      </c>
      <c r="G19" s="45">
        <v>0</v>
      </c>
      <c r="H19" s="45">
        <v>0</v>
      </c>
      <c r="I19" s="45">
        <v>0</v>
      </c>
      <c r="J19" s="45">
        <v>0</v>
      </c>
      <c r="K19" s="45">
        <v>0</v>
      </c>
      <c r="L19" s="45">
        <v>0</v>
      </c>
      <c r="M19" s="45">
        <v>0</v>
      </c>
      <c r="N19" s="45">
        <v>0</v>
      </c>
      <c r="O19" s="45">
        <v>0</v>
      </c>
      <c r="P19" s="45">
        <v>0</v>
      </c>
      <c r="Q19" s="45">
        <v>0</v>
      </c>
      <c r="R19" s="45">
        <v>0</v>
      </c>
      <c r="S19" s="45">
        <v>0</v>
      </c>
      <c r="T19" s="45">
        <v>0</v>
      </c>
      <c r="U19" s="45">
        <v>0</v>
      </c>
      <c r="V19" s="45">
        <v>2</v>
      </c>
      <c r="W19" s="45">
        <v>0</v>
      </c>
      <c r="X19" s="45">
        <v>19</v>
      </c>
      <c r="Y19" s="45">
        <v>0</v>
      </c>
      <c r="Z19" s="45">
        <v>0</v>
      </c>
      <c r="AA19" s="45">
        <v>1</v>
      </c>
      <c r="AB19" s="45">
        <v>0</v>
      </c>
      <c r="AC19" s="45">
        <v>0</v>
      </c>
      <c r="AD19" s="45">
        <v>1</v>
      </c>
      <c r="AE19" s="45">
        <v>0</v>
      </c>
      <c r="AF19" s="45">
        <v>0</v>
      </c>
      <c r="AG19" s="45">
        <v>0</v>
      </c>
      <c r="AH19" s="45">
        <v>0</v>
      </c>
      <c r="AI19" s="46">
        <v>5</v>
      </c>
      <c r="AJ19" s="46">
        <v>1</v>
      </c>
      <c r="AK19" s="46">
        <v>0</v>
      </c>
      <c r="AL19" s="46">
        <v>0</v>
      </c>
    </row>
    <row r="20" spans="1:38" ht="42" customHeight="1">
      <c r="A20" s="42" t="s">
        <v>361</v>
      </c>
      <c r="B20" s="43" t="s">
        <v>362</v>
      </c>
      <c r="C20" s="44">
        <v>13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1</v>
      </c>
      <c r="AE20" s="45">
        <v>0</v>
      </c>
      <c r="AF20" s="45">
        <v>0</v>
      </c>
      <c r="AG20" s="45">
        <v>0</v>
      </c>
      <c r="AH20" s="45">
        <v>0</v>
      </c>
      <c r="AI20" s="46">
        <v>4</v>
      </c>
      <c r="AJ20" s="46">
        <v>1</v>
      </c>
      <c r="AK20" s="46">
        <v>0</v>
      </c>
      <c r="AL20" s="46">
        <v>0</v>
      </c>
    </row>
    <row r="21" spans="1:38" ht="20.25">
      <c r="A21" s="42" t="s">
        <v>341</v>
      </c>
      <c r="B21" s="43" t="s">
        <v>363</v>
      </c>
      <c r="C21" s="44">
        <v>14</v>
      </c>
      <c r="D21" s="45">
        <v>0</v>
      </c>
      <c r="E21" s="45">
        <v>0</v>
      </c>
      <c r="F21" s="45">
        <v>4</v>
      </c>
      <c r="G21" s="45">
        <v>0</v>
      </c>
      <c r="H21" s="45">
        <v>0</v>
      </c>
      <c r="I21" s="45">
        <v>0</v>
      </c>
      <c r="J21" s="45">
        <v>0</v>
      </c>
      <c r="K21" s="45">
        <v>0</v>
      </c>
      <c r="L21" s="45">
        <v>2</v>
      </c>
      <c r="M21" s="45">
        <v>26</v>
      </c>
      <c r="N21" s="45">
        <v>21</v>
      </c>
      <c r="O21" s="45">
        <v>3</v>
      </c>
      <c r="P21" s="45">
        <v>0</v>
      </c>
      <c r="Q21" s="45">
        <v>0</v>
      </c>
      <c r="R21" s="45">
        <v>0</v>
      </c>
      <c r="S21" s="45">
        <v>0</v>
      </c>
      <c r="T21" s="45">
        <v>0</v>
      </c>
      <c r="U21" s="45">
        <v>0</v>
      </c>
      <c r="V21" s="45">
        <v>0</v>
      </c>
      <c r="W21" s="45">
        <v>0</v>
      </c>
      <c r="X21" s="45">
        <v>0</v>
      </c>
      <c r="Y21" s="45">
        <v>0</v>
      </c>
      <c r="Z21" s="45">
        <v>0</v>
      </c>
      <c r="AA21" s="45">
        <v>1</v>
      </c>
      <c r="AB21" s="45">
        <v>0</v>
      </c>
      <c r="AC21" s="45">
        <v>0</v>
      </c>
      <c r="AD21" s="45">
        <v>0</v>
      </c>
      <c r="AE21" s="45">
        <v>0</v>
      </c>
      <c r="AF21" s="45">
        <v>0</v>
      </c>
      <c r="AG21" s="45">
        <v>0</v>
      </c>
      <c r="AH21" s="45">
        <v>1</v>
      </c>
      <c r="AI21" s="46">
        <v>25</v>
      </c>
      <c r="AJ21" s="46">
        <v>0</v>
      </c>
      <c r="AK21" s="46">
        <v>0</v>
      </c>
      <c r="AL21" s="46">
        <v>0</v>
      </c>
    </row>
    <row r="22" spans="1:38" ht="20.25">
      <c r="A22" s="42" t="s">
        <v>364</v>
      </c>
      <c r="B22" s="43" t="s">
        <v>365</v>
      </c>
      <c r="C22" s="44">
        <v>15</v>
      </c>
      <c r="D22" s="45">
        <v>0</v>
      </c>
      <c r="E22" s="45">
        <v>0</v>
      </c>
      <c r="F22" s="45">
        <v>1</v>
      </c>
      <c r="G22" s="45">
        <v>0</v>
      </c>
      <c r="H22" s="45">
        <v>0</v>
      </c>
      <c r="I22" s="45">
        <v>0</v>
      </c>
      <c r="J22" s="45">
        <v>0</v>
      </c>
      <c r="K22" s="45">
        <v>0</v>
      </c>
      <c r="L22" s="45">
        <v>0</v>
      </c>
      <c r="M22" s="45">
        <v>7</v>
      </c>
      <c r="N22" s="45">
        <v>3</v>
      </c>
      <c r="O22" s="45">
        <v>0</v>
      </c>
      <c r="P22" s="45">
        <v>0</v>
      </c>
      <c r="Q22" s="45">
        <v>0</v>
      </c>
      <c r="R22" s="45">
        <v>0</v>
      </c>
      <c r="S22" s="45">
        <v>0</v>
      </c>
      <c r="T22" s="45">
        <v>0</v>
      </c>
      <c r="U22" s="45">
        <v>0</v>
      </c>
      <c r="V22" s="45">
        <v>0</v>
      </c>
      <c r="W22" s="45">
        <v>0</v>
      </c>
      <c r="X22" s="45">
        <v>0</v>
      </c>
      <c r="Y22" s="45">
        <v>0</v>
      </c>
      <c r="Z22" s="45">
        <v>0</v>
      </c>
      <c r="AA22" s="45">
        <v>0</v>
      </c>
      <c r="AB22" s="45">
        <v>0</v>
      </c>
      <c r="AC22" s="45">
        <v>0</v>
      </c>
      <c r="AD22" s="45">
        <v>0</v>
      </c>
      <c r="AE22" s="45">
        <v>0</v>
      </c>
      <c r="AF22" s="45">
        <v>0</v>
      </c>
      <c r="AG22" s="45">
        <v>0</v>
      </c>
      <c r="AH22" s="78">
        <v>0</v>
      </c>
      <c r="AI22" s="46">
        <v>4</v>
      </c>
      <c r="AJ22" s="46">
        <v>0</v>
      </c>
      <c r="AK22" s="46">
        <v>0</v>
      </c>
      <c r="AL22" s="46">
        <v>0</v>
      </c>
    </row>
    <row r="23" spans="1:38" ht="40.5">
      <c r="A23" s="42" t="s">
        <v>345</v>
      </c>
      <c r="B23" s="43" t="s">
        <v>366</v>
      </c>
      <c r="C23" s="44">
        <v>16</v>
      </c>
      <c r="D23" s="45">
        <v>0</v>
      </c>
      <c r="E23" s="45">
        <v>0</v>
      </c>
      <c r="F23" s="45">
        <v>0</v>
      </c>
      <c r="G23" s="45">
        <v>0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13</v>
      </c>
      <c r="N23" s="45">
        <v>3</v>
      </c>
      <c r="O23" s="45">
        <v>2</v>
      </c>
      <c r="P23" s="45">
        <v>0</v>
      </c>
      <c r="Q23" s="45">
        <v>0</v>
      </c>
      <c r="R23" s="45">
        <v>0</v>
      </c>
      <c r="S23" s="45">
        <v>0</v>
      </c>
      <c r="T23" s="45">
        <v>0</v>
      </c>
      <c r="U23" s="45">
        <v>0</v>
      </c>
      <c r="V23" s="45">
        <v>0</v>
      </c>
      <c r="W23" s="45">
        <v>0</v>
      </c>
      <c r="X23" s="45">
        <v>0</v>
      </c>
      <c r="Y23" s="45">
        <v>0</v>
      </c>
      <c r="Z23" s="45">
        <v>0</v>
      </c>
      <c r="AA23" s="45">
        <v>0</v>
      </c>
      <c r="AB23" s="45">
        <v>0</v>
      </c>
      <c r="AC23" s="45">
        <v>0</v>
      </c>
      <c r="AD23" s="45">
        <v>0</v>
      </c>
      <c r="AE23" s="45">
        <v>0</v>
      </c>
      <c r="AF23" s="45">
        <v>0</v>
      </c>
      <c r="AG23" s="45">
        <v>0</v>
      </c>
      <c r="AH23" s="78">
        <v>0</v>
      </c>
      <c r="AI23" s="46">
        <v>0</v>
      </c>
      <c r="AJ23" s="46">
        <v>0</v>
      </c>
      <c r="AK23" s="46">
        <v>0</v>
      </c>
      <c r="AL23" s="46">
        <v>0</v>
      </c>
    </row>
    <row r="24" spans="1:38" ht="81.75" customHeight="1">
      <c r="A24" s="42" t="s">
        <v>367</v>
      </c>
      <c r="B24" s="47" t="s">
        <v>153</v>
      </c>
      <c r="C24" s="44">
        <v>17</v>
      </c>
      <c r="D24" s="45">
        <v>0</v>
      </c>
      <c r="E24" s="45">
        <v>0</v>
      </c>
      <c r="F24" s="45">
        <v>1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3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78">
        <v>0</v>
      </c>
      <c r="AI24" s="46">
        <v>0</v>
      </c>
      <c r="AJ24" s="46">
        <v>0</v>
      </c>
      <c r="AK24" s="46">
        <v>0</v>
      </c>
      <c r="AL24" s="46">
        <v>0</v>
      </c>
    </row>
    <row r="25" spans="1:38" ht="40.5">
      <c r="A25" s="42" t="s">
        <v>368</v>
      </c>
      <c r="B25" s="43">
        <v>132</v>
      </c>
      <c r="C25" s="44">
        <v>18</v>
      </c>
      <c r="D25" s="45">
        <v>0</v>
      </c>
      <c r="E25" s="45">
        <v>0</v>
      </c>
      <c r="F25" s="45">
        <v>2</v>
      </c>
      <c r="G25" s="45">
        <v>0</v>
      </c>
      <c r="H25" s="45">
        <v>0</v>
      </c>
      <c r="I25" s="45">
        <v>0</v>
      </c>
      <c r="J25" s="45">
        <v>0</v>
      </c>
      <c r="K25" s="45">
        <v>0</v>
      </c>
      <c r="L25" s="45">
        <v>0</v>
      </c>
      <c r="M25" s="45">
        <v>4</v>
      </c>
      <c r="N25" s="45">
        <v>2</v>
      </c>
      <c r="O25" s="45">
        <v>1</v>
      </c>
      <c r="P25" s="45">
        <v>0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0</v>
      </c>
      <c r="W25" s="45">
        <v>0</v>
      </c>
      <c r="X25" s="45">
        <v>0</v>
      </c>
      <c r="Y25" s="45">
        <v>0</v>
      </c>
      <c r="Z25" s="45">
        <v>0</v>
      </c>
      <c r="AA25" s="45">
        <v>0</v>
      </c>
      <c r="AB25" s="45">
        <v>0</v>
      </c>
      <c r="AC25" s="45">
        <v>0</v>
      </c>
      <c r="AD25" s="45">
        <v>0</v>
      </c>
      <c r="AE25" s="45">
        <v>0</v>
      </c>
      <c r="AF25" s="45">
        <v>0</v>
      </c>
      <c r="AG25" s="45">
        <v>0</v>
      </c>
      <c r="AH25" s="78">
        <v>0</v>
      </c>
      <c r="AI25" s="46">
        <v>1</v>
      </c>
      <c r="AJ25" s="46">
        <v>0</v>
      </c>
      <c r="AK25" s="46">
        <v>0</v>
      </c>
      <c r="AL25" s="46">
        <v>0</v>
      </c>
    </row>
    <row r="26" spans="1:38" ht="20.25">
      <c r="A26" s="42" t="s">
        <v>341</v>
      </c>
      <c r="B26" s="43" t="s">
        <v>369</v>
      </c>
      <c r="C26" s="44">
        <v>19</v>
      </c>
      <c r="D26" s="45">
        <v>0</v>
      </c>
      <c r="E26" s="45">
        <v>0</v>
      </c>
      <c r="F26" s="45">
        <v>0</v>
      </c>
      <c r="G26" s="45">
        <v>0</v>
      </c>
      <c r="H26" s="45">
        <v>0</v>
      </c>
      <c r="I26" s="45">
        <v>1</v>
      </c>
      <c r="J26" s="45">
        <v>0</v>
      </c>
      <c r="K26" s="45">
        <v>0</v>
      </c>
      <c r="L26" s="45">
        <v>1</v>
      </c>
      <c r="M26" s="45">
        <v>1</v>
      </c>
      <c r="N26" s="45">
        <v>5</v>
      </c>
      <c r="O26" s="45">
        <v>0</v>
      </c>
      <c r="P26" s="45">
        <v>0</v>
      </c>
      <c r="Q26" s="45">
        <v>0</v>
      </c>
      <c r="R26" s="45">
        <v>0</v>
      </c>
      <c r="S26" s="45">
        <v>0</v>
      </c>
      <c r="T26" s="45">
        <v>0</v>
      </c>
      <c r="U26" s="45">
        <v>0</v>
      </c>
      <c r="V26" s="45">
        <v>3</v>
      </c>
      <c r="W26" s="45">
        <v>0</v>
      </c>
      <c r="X26" s="45">
        <v>2</v>
      </c>
      <c r="Y26" s="45">
        <v>0</v>
      </c>
      <c r="Z26" s="45">
        <v>1</v>
      </c>
      <c r="AA26" s="45">
        <v>26</v>
      </c>
      <c r="AB26" s="45">
        <v>0</v>
      </c>
      <c r="AC26" s="45">
        <v>1</v>
      </c>
      <c r="AD26" s="45">
        <v>2</v>
      </c>
      <c r="AE26" s="45">
        <v>0</v>
      </c>
      <c r="AF26" s="45">
        <v>1</v>
      </c>
      <c r="AG26" s="45">
        <v>0</v>
      </c>
      <c r="AH26" s="78">
        <v>0</v>
      </c>
      <c r="AI26" s="46">
        <v>120</v>
      </c>
      <c r="AJ26" s="46">
        <v>0</v>
      </c>
      <c r="AK26" s="46">
        <v>0</v>
      </c>
      <c r="AL26" s="46">
        <v>0</v>
      </c>
    </row>
    <row r="27" spans="1:38" ht="20.25">
      <c r="A27" s="42" t="s">
        <v>341</v>
      </c>
      <c r="B27" s="43" t="s">
        <v>370</v>
      </c>
      <c r="C27" s="44">
        <v>20</v>
      </c>
      <c r="D27" s="45">
        <v>0</v>
      </c>
      <c r="E27" s="45">
        <v>1</v>
      </c>
      <c r="F27" s="45">
        <v>0</v>
      </c>
      <c r="G27" s="45">
        <v>0</v>
      </c>
      <c r="H27" s="45">
        <v>0</v>
      </c>
      <c r="I27" s="45">
        <v>1</v>
      </c>
      <c r="J27" s="45">
        <v>0</v>
      </c>
      <c r="K27" s="45">
        <v>0</v>
      </c>
      <c r="L27" s="45">
        <v>4</v>
      </c>
      <c r="M27" s="45">
        <v>2</v>
      </c>
      <c r="N27" s="45">
        <v>2</v>
      </c>
      <c r="O27" s="45">
        <v>0</v>
      </c>
      <c r="P27" s="45">
        <v>0</v>
      </c>
      <c r="Q27" s="45">
        <v>0</v>
      </c>
      <c r="R27" s="45">
        <v>0</v>
      </c>
      <c r="S27" s="45">
        <v>1</v>
      </c>
      <c r="T27" s="45">
        <v>0</v>
      </c>
      <c r="U27" s="45">
        <v>0</v>
      </c>
      <c r="V27" s="45">
        <v>0</v>
      </c>
      <c r="W27" s="45">
        <v>0</v>
      </c>
      <c r="X27" s="45">
        <v>0</v>
      </c>
      <c r="Y27" s="45">
        <v>0</v>
      </c>
      <c r="Z27" s="45">
        <v>1</v>
      </c>
      <c r="AA27" s="45">
        <v>34</v>
      </c>
      <c r="AB27" s="45">
        <v>0</v>
      </c>
      <c r="AC27" s="45">
        <v>0</v>
      </c>
      <c r="AD27" s="45">
        <v>2</v>
      </c>
      <c r="AE27" s="45">
        <v>1</v>
      </c>
      <c r="AF27" s="45">
        <v>1</v>
      </c>
      <c r="AG27" s="45">
        <v>0</v>
      </c>
      <c r="AH27" s="78">
        <v>0</v>
      </c>
      <c r="AI27" s="46">
        <v>490</v>
      </c>
      <c r="AJ27" s="46">
        <v>0</v>
      </c>
      <c r="AK27" s="46">
        <v>0</v>
      </c>
      <c r="AL27" s="46">
        <v>0</v>
      </c>
    </row>
    <row r="28" spans="1:38" ht="129.75" customHeight="1">
      <c r="A28" s="42" t="s">
        <v>183</v>
      </c>
      <c r="B28" s="43" t="s">
        <v>371</v>
      </c>
      <c r="C28" s="44">
        <v>21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78">
        <v>0</v>
      </c>
      <c r="AI28" s="46">
        <v>4</v>
      </c>
      <c r="AJ28" s="46">
        <v>0</v>
      </c>
      <c r="AK28" s="46">
        <v>0</v>
      </c>
      <c r="AL28" s="46">
        <v>0</v>
      </c>
    </row>
    <row r="29" spans="1:38" ht="87" customHeight="1">
      <c r="A29" s="42" t="s">
        <v>372</v>
      </c>
      <c r="B29" s="43">
        <v>157</v>
      </c>
      <c r="C29" s="44">
        <v>22</v>
      </c>
      <c r="D29" s="45">
        <v>0</v>
      </c>
      <c r="E29" s="45">
        <v>1</v>
      </c>
      <c r="F29" s="45">
        <v>0</v>
      </c>
      <c r="G29" s="45">
        <v>0</v>
      </c>
      <c r="H29" s="45">
        <v>0</v>
      </c>
      <c r="I29" s="45">
        <v>1</v>
      </c>
      <c r="J29" s="45">
        <v>0</v>
      </c>
      <c r="K29" s="45">
        <v>0</v>
      </c>
      <c r="L29" s="45">
        <v>4</v>
      </c>
      <c r="M29" s="45">
        <v>2</v>
      </c>
      <c r="N29" s="45">
        <v>2</v>
      </c>
      <c r="O29" s="45">
        <v>0</v>
      </c>
      <c r="P29" s="45">
        <v>0</v>
      </c>
      <c r="Q29" s="45">
        <v>0</v>
      </c>
      <c r="R29" s="45">
        <v>0</v>
      </c>
      <c r="S29" s="45">
        <v>1</v>
      </c>
      <c r="T29" s="45">
        <v>0</v>
      </c>
      <c r="U29" s="45">
        <v>0</v>
      </c>
      <c r="V29" s="45">
        <v>0</v>
      </c>
      <c r="W29" s="45">
        <v>0</v>
      </c>
      <c r="X29" s="45">
        <v>0</v>
      </c>
      <c r="Y29" s="45">
        <v>0</v>
      </c>
      <c r="Z29" s="45">
        <v>1</v>
      </c>
      <c r="AA29" s="45">
        <v>32</v>
      </c>
      <c r="AB29" s="45">
        <v>0</v>
      </c>
      <c r="AC29" s="45">
        <v>0</v>
      </c>
      <c r="AD29" s="45">
        <v>2</v>
      </c>
      <c r="AE29" s="45">
        <v>0</v>
      </c>
      <c r="AF29" s="45">
        <v>1</v>
      </c>
      <c r="AG29" s="45">
        <v>0</v>
      </c>
      <c r="AH29" s="78">
        <v>0</v>
      </c>
      <c r="AI29" s="46">
        <v>464</v>
      </c>
      <c r="AJ29" s="46">
        <v>0</v>
      </c>
      <c r="AK29" s="46">
        <v>0</v>
      </c>
      <c r="AL29" s="46">
        <v>0</v>
      </c>
    </row>
    <row r="30" spans="1:38" ht="20.25">
      <c r="A30" s="42" t="s">
        <v>341</v>
      </c>
      <c r="B30" s="43" t="s">
        <v>373</v>
      </c>
      <c r="C30" s="44">
        <v>23</v>
      </c>
      <c r="D30" s="45">
        <v>2</v>
      </c>
      <c r="E30" s="45">
        <v>0</v>
      </c>
      <c r="F30" s="45">
        <v>6</v>
      </c>
      <c r="G30" s="45">
        <v>10</v>
      </c>
      <c r="H30" s="45">
        <v>0</v>
      </c>
      <c r="I30" s="45">
        <v>6</v>
      </c>
      <c r="J30" s="45">
        <v>28</v>
      </c>
      <c r="K30" s="45">
        <v>2</v>
      </c>
      <c r="L30" s="45">
        <v>73</v>
      </c>
      <c r="M30" s="45">
        <v>363</v>
      </c>
      <c r="N30" s="45">
        <v>482</v>
      </c>
      <c r="O30" s="45">
        <v>41</v>
      </c>
      <c r="P30" s="45">
        <v>0</v>
      </c>
      <c r="Q30" s="45">
        <v>7</v>
      </c>
      <c r="R30" s="45">
        <v>0</v>
      </c>
      <c r="S30" s="45">
        <v>17</v>
      </c>
      <c r="T30" s="45">
        <v>11</v>
      </c>
      <c r="U30" s="45">
        <v>18</v>
      </c>
      <c r="V30" s="45">
        <v>3</v>
      </c>
      <c r="W30" s="45">
        <v>0</v>
      </c>
      <c r="X30" s="45">
        <v>0</v>
      </c>
      <c r="Y30" s="45">
        <v>0</v>
      </c>
      <c r="Z30" s="45">
        <v>15</v>
      </c>
      <c r="AA30" s="45">
        <v>742</v>
      </c>
      <c r="AB30" s="45">
        <v>0</v>
      </c>
      <c r="AC30" s="45">
        <v>36</v>
      </c>
      <c r="AD30" s="45">
        <v>14</v>
      </c>
      <c r="AE30" s="45">
        <v>3</v>
      </c>
      <c r="AF30" s="45">
        <v>21</v>
      </c>
      <c r="AG30" s="45">
        <v>0</v>
      </c>
      <c r="AH30" s="78">
        <v>0</v>
      </c>
      <c r="AI30" s="46">
        <v>2931</v>
      </c>
      <c r="AJ30" s="46">
        <v>3</v>
      </c>
      <c r="AK30" s="46">
        <v>1</v>
      </c>
      <c r="AL30" s="46">
        <v>0</v>
      </c>
    </row>
    <row r="31" spans="1:38" ht="26.25" customHeight="1">
      <c r="A31" s="42" t="s">
        <v>924</v>
      </c>
      <c r="B31" s="43" t="s">
        <v>925</v>
      </c>
      <c r="C31" s="44">
        <v>24</v>
      </c>
      <c r="D31" s="45">
        <v>0</v>
      </c>
      <c r="E31" s="45">
        <v>0</v>
      </c>
      <c r="F31" s="45">
        <v>0</v>
      </c>
      <c r="G31" s="45">
        <v>2</v>
      </c>
      <c r="H31" s="45">
        <v>0</v>
      </c>
      <c r="I31" s="45">
        <v>4</v>
      </c>
      <c r="J31" s="45">
        <v>0</v>
      </c>
      <c r="K31" s="45">
        <v>0</v>
      </c>
      <c r="L31" s="45">
        <v>9</v>
      </c>
      <c r="M31" s="45">
        <v>27</v>
      </c>
      <c r="N31" s="45">
        <v>59</v>
      </c>
      <c r="O31" s="45">
        <v>1</v>
      </c>
      <c r="P31" s="45">
        <v>0</v>
      </c>
      <c r="Q31" s="45">
        <v>0</v>
      </c>
      <c r="R31" s="45">
        <v>0</v>
      </c>
      <c r="S31" s="45">
        <v>6</v>
      </c>
      <c r="T31" s="45">
        <v>1</v>
      </c>
      <c r="U31" s="45">
        <v>2</v>
      </c>
      <c r="V31" s="45">
        <v>0</v>
      </c>
      <c r="W31" s="45">
        <v>0</v>
      </c>
      <c r="X31" s="45">
        <v>0</v>
      </c>
      <c r="Y31" s="45">
        <v>0</v>
      </c>
      <c r="Z31" s="45">
        <v>7</v>
      </c>
      <c r="AA31" s="45">
        <v>304</v>
      </c>
      <c r="AB31" s="45">
        <v>0</v>
      </c>
      <c r="AC31" s="45">
        <v>12</v>
      </c>
      <c r="AD31" s="45">
        <v>10</v>
      </c>
      <c r="AE31" s="45">
        <v>1</v>
      </c>
      <c r="AF31" s="45">
        <v>8</v>
      </c>
      <c r="AG31" s="45">
        <v>0</v>
      </c>
      <c r="AH31" s="78">
        <v>0</v>
      </c>
      <c r="AI31" s="46">
        <v>933</v>
      </c>
      <c r="AJ31" s="46">
        <v>1</v>
      </c>
      <c r="AK31" s="46">
        <v>0</v>
      </c>
      <c r="AL31" s="46">
        <v>0</v>
      </c>
    </row>
    <row r="32" spans="1:38" s="48" customFormat="1" ht="85.5" customHeight="1">
      <c r="A32" s="42" t="s">
        <v>201</v>
      </c>
      <c r="B32" s="43" t="s">
        <v>202</v>
      </c>
      <c r="C32" s="44">
        <v>25</v>
      </c>
      <c r="D32" s="45">
        <v>0</v>
      </c>
      <c r="E32" s="45">
        <v>0</v>
      </c>
      <c r="F32" s="45">
        <v>0</v>
      </c>
      <c r="G32" s="45">
        <v>2</v>
      </c>
      <c r="H32" s="45">
        <v>0</v>
      </c>
      <c r="I32" s="45">
        <v>0</v>
      </c>
      <c r="J32" s="45">
        <v>11</v>
      </c>
      <c r="K32" s="45">
        <v>2</v>
      </c>
      <c r="L32" s="45">
        <v>40</v>
      </c>
      <c r="M32" s="45">
        <v>119</v>
      </c>
      <c r="N32" s="45">
        <v>192</v>
      </c>
      <c r="O32" s="45">
        <v>18</v>
      </c>
      <c r="P32" s="45">
        <v>0</v>
      </c>
      <c r="Q32" s="45">
        <v>0</v>
      </c>
      <c r="R32" s="45">
        <v>0</v>
      </c>
      <c r="S32" s="45">
        <v>8</v>
      </c>
      <c r="T32" s="45">
        <v>6</v>
      </c>
      <c r="U32" s="45">
        <v>13</v>
      </c>
      <c r="V32" s="45">
        <v>1</v>
      </c>
      <c r="W32" s="45">
        <v>0</v>
      </c>
      <c r="X32" s="45">
        <v>0</v>
      </c>
      <c r="Y32" s="45">
        <v>0</v>
      </c>
      <c r="Z32" s="45">
        <v>1</v>
      </c>
      <c r="AA32" s="45">
        <v>281</v>
      </c>
      <c r="AB32" s="45">
        <v>0</v>
      </c>
      <c r="AC32" s="45">
        <v>21</v>
      </c>
      <c r="AD32" s="45">
        <v>1</v>
      </c>
      <c r="AE32" s="45">
        <v>1</v>
      </c>
      <c r="AF32" s="45">
        <v>9</v>
      </c>
      <c r="AG32" s="45">
        <v>0</v>
      </c>
      <c r="AH32" s="78">
        <v>0</v>
      </c>
      <c r="AI32" s="46">
        <v>1040</v>
      </c>
      <c r="AJ32" s="46">
        <v>0</v>
      </c>
      <c r="AK32" s="46">
        <v>0</v>
      </c>
      <c r="AL32" s="46">
        <v>0</v>
      </c>
    </row>
    <row r="33" spans="1:38" s="48" customFormat="1" ht="114" customHeight="1">
      <c r="A33" s="42" t="s">
        <v>965</v>
      </c>
      <c r="B33" s="43" t="s">
        <v>203</v>
      </c>
      <c r="C33" s="44">
        <v>26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6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 s="45">
        <v>0</v>
      </c>
      <c r="AD33" s="45">
        <v>0</v>
      </c>
      <c r="AE33" s="45">
        <v>0</v>
      </c>
      <c r="AF33" s="45">
        <v>0</v>
      </c>
      <c r="AG33" s="45">
        <v>0</v>
      </c>
      <c r="AH33" s="78">
        <v>0</v>
      </c>
      <c r="AI33" s="46">
        <v>3</v>
      </c>
      <c r="AJ33" s="46">
        <v>0</v>
      </c>
      <c r="AK33" s="46">
        <v>0</v>
      </c>
      <c r="AL33" s="46">
        <v>0</v>
      </c>
    </row>
    <row r="34" spans="1:38" ht="23.25" customHeight="1">
      <c r="A34" s="42" t="s">
        <v>926</v>
      </c>
      <c r="B34" s="43" t="s">
        <v>927</v>
      </c>
      <c r="C34" s="44">
        <v>27</v>
      </c>
      <c r="D34" s="45">
        <v>0</v>
      </c>
      <c r="E34" s="45">
        <v>0</v>
      </c>
      <c r="F34" s="45">
        <v>0</v>
      </c>
      <c r="G34" s="45">
        <v>1</v>
      </c>
      <c r="H34" s="45">
        <v>0</v>
      </c>
      <c r="I34" s="45">
        <v>2</v>
      </c>
      <c r="J34" s="45">
        <v>0</v>
      </c>
      <c r="K34" s="45">
        <v>0</v>
      </c>
      <c r="L34" s="45">
        <v>2</v>
      </c>
      <c r="M34" s="45">
        <v>1</v>
      </c>
      <c r="N34" s="45">
        <v>12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3</v>
      </c>
      <c r="AA34" s="45">
        <v>19</v>
      </c>
      <c r="AB34" s="45">
        <v>0</v>
      </c>
      <c r="AC34" s="45">
        <v>0</v>
      </c>
      <c r="AD34" s="45">
        <v>0</v>
      </c>
      <c r="AE34" s="45">
        <v>1</v>
      </c>
      <c r="AF34" s="45">
        <v>0</v>
      </c>
      <c r="AG34" s="45">
        <v>0</v>
      </c>
      <c r="AH34" s="78">
        <v>0</v>
      </c>
      <c r="AI34" s="46">
        <v>213</v>
      </c>
      <c r="AJ34" s="46">
        <v>0</v>
      </c>
      <c r="AK34" s="46">
        <v>0</v>
      </c>
      <c r="AL34" s="46">
        <v>0</v>
      </c>
    </row>
    <row r="35" spans="1:38" ht="49.5" customHeight="1">
      <c r="A35" s="42" t="s">
        <v>345</v>
      </c>
      <c r="B35" s="43" t="s">
        <v>928</v>
      </c>
      <c r="C35" s="44">
        <v>28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1</v>
      </c>
      <c r="K35" s="45">
        <v>0</v>
      </c>
      <c r="L35" s="45">
        <v>9</v>
      </c>
      <c r="M35" s="45">
        <v>6</v>
      </c>
      <c r="N35" s="45">
        <v>16</v>
      </c>
      <c r="O35" s="45">
        <v>1</v>
      </c>
      <c r="P35" s="45">
        <v>0</v>
      </c>
      <c r="Q35" s="45">
        <v>1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24</v>
      </c>
      <c r="AB35" s="45">
        <v>0</v>
      </c>
      <c r="AC35" s="45">
        <v>0</v>
      </c>
      <c r="AD35" s="45">
        <v>0</v>
      </c>
      <c r="AE35" s="45">
        <v>0</v>
      </c>
      <c r="AF35" s="45">
        <v>1</v>
      </c>
      <c r="AG35" s="45">
        <v>0</v>
      </c>
      <c r="AH35" s="78">
        <v>0</v>
      </c>
      <c r="AI35" s="46">
        <v>81</v>
      </c>
      <c r="AJ35" s="46">
        <v>0</v>
      </c>
      <c r="AK35" s="46">
        <v>0</v>
      </c>
      <c r="AL35" s="46">
        <v>0</v>
      </c>
    </row>
    <row r="36" spans="1:38" ht="71.25" customHeight="1">
      <c r="A36" s="42" t="s">
        <v>367</v>
      </c>
      <c r="B36" s="43" t="s">
        <v>929</v>
      </c>
      <c r="C36" s="44">
        <v>29</v>
      </c>
      <c r="D36" s="45">
        <v>0</v>
      </c>
      <c r="E36" s="45">
        <v>0</v>
      </c>
      <c r="F36" s="45">
        <v>0</v>
      </c>
      <c r="G36" s="45">
        <v>2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25</v>
      </c>
      <c r="N36" s="45">
        <v>4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78">
        <v>0</v>
      </c>
      <c r="AI36" s="46">
        <v>47</v>
      </c>
      <c r="AJ36" s="46">
        <v>1</v>
      </c>
      <c r="AK36" s="46">
        <v>0</v>
      </c>
      <c r="AL36" s="46">
        <v>0</v>
      </c>
    </row>
    <row r="37" spans="1:38" ht="27.75" customHeight="1">
      <c r="A37" s="42" t="s">
        <v>930</v>
      </c>
      <c r="B37" s="43" t="s">
        <v>931</v>
      </c>
      <c r="C37" s="44">
        <v>30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1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2</v>
      </c>
      <c r="AA37" s="45">
        <v>13</v>
      </c>
      <c r="AB37" s="45">
        <v>0</v>
      </c>
      <c r="AC37" s="45">
        <v>0</v>
      </c>
      <c r="AD37" s="45">
        <v>0</v>
      </c>
      <c r="AE37" s="45">
        <v>0</v>
      </c>
      <c r="AF37" s="45">
        <v>0</v>
      </c>
      <c r="AG37" s="45">
        <v>0</v>
      </c>
      <c r="AH37" s="78">
        <v>0</v>
      </c>
      <c r="AI37" s="46">
        <v>61</v>
      </c>
      <c r="AJ37" s="46">
        <v>0</v>
      </c>
      <c r="AK37" s="46">
        <v>0</v>
      </c>
      <c r="AL37" s="46">
        <v>0</v>
      </c>
    </row>
    <row r="38" spans="1:38" ht="43.5" customHeight="1">
      <c r="A38" s="42" t="s">
        <v>345</v>
      </c>
      <c r="B38" s="43" t="s">
        <v>932</v>
      </c>
      <c r="C38" s="44">
        <v>31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1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3</v>
      </c>
      <c r="AB38" s="45">
        <v>0</v>
      </c>
      <c r="AC38" s="45">
        <v>0</v>
      </c>
      <c r="AD38" s="45">
        <v>0</v>
      </c>
      <c r="AE38" s="45">
        <v>0</v>
      </c>
      <c r="AF38" s="45">
        <v>0</v>
      </c>
      <c r="AG38" s="45">
        <v>0</v>
      </c>
      <c r="AH38" s="78">
        <v>0</v>
      </c>
      <c r="AI38" s="46">
        <v>10</v>
      </c>
      <c r="AJ38" s="46">
        <v>0</v>
      </c>
      <c r="AK38" s="46">
        <v>0</v>
      </c>
      <c r="AL38" s="46">
        <v>0</v>
      </c>
    </row>
    <row r="39" spans="1:38" ht="63.75" customHeight="1">
      <c r="A39" s="42" t="s">
        <v>367</v>
      </c>
      <c r="B39" s="43" t="s">
        <v>933</v>
      </c>
      <c r="C39" s="44">
        <v>32</v>
      </c>
      <c r="D39" s="45">
        <v>0</v>
      </c>
      <c r="E39" s="45">
        <v>0</v>
      </c>
      <c r="F39" s="45">
        <v>0</v>
      </c>
      <c r="G39" s="45">
        <v>3</v>
      </c>
      <c r="H39" s="45">
        <v>0</v>
      </c>
      <c r="I39" s="45">
        <v>0</v>
      </c>
      <c r="J39" s="45">
        <v>0</v>
      </c>
      <c r="K39" s="45">
        <v>0</v>
      </c>
      <c r="L39" s="45">
        <v>0</v>
      </c>
      <c r="M39" s="45">
        <v>2</v>
      </c>
      <c r="N39" s="45">
        <v>0</v>
      </c>
      <c r="O39" s="45">
        <v>0</v>
      </c>
      <c r="P39" s="45">
        <v>0</v>
      </c>
      <c r="Q39" s="45">
        <v>0</v>
      </c>
      <c r="R39" s="45">
        <v>0</v>
      </c>
      <c r="S39" s="45">
        <v>0</v>
      </c>
      <c r="T39" s="45">
        <v>0</v>
      </c>
      <c r="U39" s="45">
        <v>0</v>
      </c>
      <c r="V39" s="45">
        <v>0</v>
      </c>
      <c r="W39" s="45">
        <v>0</v>
      </c>
      <c r="X39" s="45">
        <v>0</v>
      </c>
      <c r="Y39" s="45">
        <v>0</v>
      </c>
      <c r="Z39" s="45">
        <v>0</v>
      </c>
      <c r="AA39" s="45">
        <v>0</v>
      </c>
      <c r="AB39" s="45">
        <v>0</v>
      </c>
      <c r="AC39" s="45">
        <v>0</v>
      </c>
      <c r="AD39" s="45">
        <v>0</v>
      </c>
      <c r="AE39" s="45">
        <v>0</v>
      </c>
      <c r="AF39" s="45">
        <v>0</v>
      </c>
      <c r="AG39" s="45">
        <v>0</v>
      </c>
      <c r="AH39" s="78">
        <v>0</v>
      </c>
      <c r="AI39" s="46">
        <v>22</v>
      </c>
      <c r="AJ39" s="46">
        <v>0</v>
      </c>
      <c r="AK39" s="46">
        <v>0</v>
      </c>
      <c r="AL39" s="46">
        <v>0</v>
      </c>
    </row>
    <row r="40" spans="1:38" ht="20.25">
      <c r="A40" s="42" t="s">
        <v>934</v>
      </c>
      <c r="B40" s="43" t="s">
        <v>935</v>
      </c>
      <c r="C40" s="44">
        <v>33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3</v>
      </c>
      <c r="K40" s="45">
        <v>0</v>
      </c>
      <c r="L40" s="45">
        <v>4</v>
      </c>
      <c r="M40" s="45">
        <v>19</v>
      </c>
      <c r="N40" s="45">
        <v>34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3</v>
      </c>
      <c r="U40" s="45">
        <v>1</v>
      </c>
      <c r="V40" s="45">
        <v>0</v>
      </c>
      <c r="W40" s="45">
        <v>0</v>
      </c>
      <c r="X40" s="45">
        <v>0</v>
      </c>
      <c r="Y40" s="45">
        <v>0</v>
      </c>
      <c r="Z40" s="45">
        <v>1</v>
      </c>
      <c r="AA40" s="45">
        <v>37</v>
      </c>
      <c r="AB40" s="45">
        <v>0</v>
      </c>
      <c r="AC40" s="45">
        <v>3</v>
      </c>
      <c r="AD40" s="45">
        <v>0</v>
      </c>
      <c r="AE40" s="45">
        <v>0</v>
      </c>
      <c r="AF40" s="45">
        <v>2</v>
      </c>
      <c r="AG40" s="45">
        <v>0</v>
      </c>
      <c r="AH40" s="78">
        <v>0</v>
      </c>
      <c r="AI40" s="46">
        <v>102</v>
      </c>
      <c r="AJ40" s="46">
        <v>0</v>
      </c>
      <c r="AK40" s="46">
        <v>1</v>
      </c>
      <c r="AL40" s="46">
        <v>0</v>
      </c>
    </row>
    <row r="41" spans="1:38" ht="40.5">
      <c r="A41" s="42" t="s">
        <v>345</v>
      </c>
      <c r="B41" s="43" t="s">
        <v>936</v>
      </c>
      <c r="C41" s="44">
        <v>34</v>
      </c>
      <c r="D41" s="45">
        <v>1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5">
        <v>7</v>
      </c>
      <c r="K41" s="45">
        <v>0</v>
      </c>
      <c r="L41" s="45">
        <v>0</v>
      </c>
      <c r="M41" s="45">
        <v>58</v>
      </c>
      <c r="N41" s="45">
        <v>79</v>
      </c>
      <c r="O41" s="45">
        <v>10</v>
      </c>
      <c r="P41" s="45">
        <v>0</v>
      </c>
      <c r="Q41" s="45">
        <v>5</v>
      </c>
      <c r="R41" s="45">
        <v>0</v>
      </c>
      <c r="S41" s="45">
        <v>2</v>
      </c>
      <c r="T41" s="45">
        <v>0</v>
      </c>
      <c r="U41" s="45">
        <v>1</v>
      </c>
      <c r="V41" s="45">
        <v>0</v>
      </c>
      <c r="W41" s="45">
        <v>0</v>
      </c>
      <c r="X41" s="45">
        <v>0</v>
      </c>
      <c r="Y41" s="45">
        <v>0</v>
      </c>
      <c r="Z41" s="45">
        <v>0</v>
      </c>
      <c r="AA41" s="45">
        <v>0</v>
      </c>
      <c r="AB41" s="45">
        <v>0</v>
      </c>
      <c r="AC41" s="45">
        <v>0</v>
      </c>
      <c r="AD41" s="45">
        <v>0</v>
      </c>
      <c r="AE41" s="45">
        <v>0</v>
      </c>
      <c r="AF41" s="45">
        <v>0</v>
      </c>
      <c r="AG41" s="45">
        <v>0</v>
      </c>
      <c r="AH41" s="78">
        <v>0</v>
      </c>
      <c r="AI41" s="46">
        <v>160</v>
      </c>
      <c r="AJ41" s="46">
        <v>0</v>
      </c>
      <c r="AK41" s="46">
        <v>0</v>
      </c>
      <c r="AL41" s="46">
        <v>0</v>
      </c>
    </row>
    <row r="42" spans="1:38" ht="40.5">
      <c r="A42" s="42" t="s">
        <v>367</v>
      </c>
      <c r="B42" s="43" t="s">
        <v>393</v>
      </c>
      <c r="C42" s="44">
        <v>35</v>
      </c>
      <c r="D42" s="45">
        <v>0</v>
      </c>
      <c r="E42" s="45">
        <v>0</v>
      </c>
      <c r="F42" s="45">
        <v>2</v>
      </c>
      <c r="G42" s="45">
        <v>0</v>
      </c>
      <c r="H42" s="45">
        <v>0</v>
      </c>
      <c r="I42" s="45">
        <v>0</v>
      </c>
      <c r="J42" s="45">
        <v>1</v>
      </c>
      <c r="K42" s="45">
        <v>0</v>
      </c>
      <c r="L42" s="45">
        <v>0</v>
      </c>
      <c r="M42" s="45">
        <v>5</v>
      </c>
      <c r="N42" s="45">
        <v>4</v>
      </c>
      <c r="O42" s="45">
        <v>0</v>
      </c>
      <c r="P42" s="45">
        <v>0</v>
      </c>
      <c r="Q42" s="45">
        <v>0</v>
      </c>
      <c r="R42" s="45">
        <v>0</v>
      </c>
      <c r="S42" s="45">
        <v>0</v>
      </c>
      <c r="T42" s="45">
        <v>0</v>
      </c>
      <c r="U42" s="45">
        <v>0</v>
      </c>
      <c r="V42" s="45">
        <v>0</v>
      </c>
      <c r="W42" s="45">
        <v>0</v>
      </c>
      <c r="X42" s="45">
        <v>0</v>
      </c>
      <c r="Y42" s="45">
        <v>0</v>
      </c>
      <c r="Z42" s="45">
        <v>0</v>
      </c>
      <c r="AA42" s="45">
        <v>0</v>
      </c>
      <c r="AB42" s="45">
        <v>0</v>
      </c>
      <c r="AC42" s="45">
        <v>0</v>
      </c>
      <c r="AD42" s="45">
        <v>0</v>
      </c>
      <c r="AE42" s="45">
        <v>0</v>
      </c>
      <c r="AF42" s="45">
        <v>0</v>
      </c>
      <c r="AG42" s="45">
        <v>0</v>
      </c>
      <c r="AH42" s="78">
        <v>0</v>
      </c>
      <c r="AI42" s="46">
        <v>0</v>
      </c>
      <c r="AJ42" s="46">
        <v>0</v>
      </c>
      <c r="AK42" s="46">
        <v>0</v>
      </c>
      <c r="AL42" s="46">
        <v>0</v>
      </c>
    </row>
    <row r="43" spans="1:38" ht="20.25">
      <c r="A43" s="42" t="s">
        <v>937</v>
      </c>
      <c r="B43" s="43" t="s">
        <v>938</v>
      </c>
      <c r="C43" s="44">
        <v>36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5">
        <v>0</v>
      </c>
      <c r="K43" s="45">
        <v>0</v>
      </c>
      <c r="L43" s="45">
        <v>0</v>
      </c>
      <c r="M43" s="45">
        <v>9</v>
      </c>
      <c r="N43" s="45">
        <v>15</v>
      </c>
      <c r="O43" s="45">
        <v>1</v>
      </c>
      <c r="P43" s="45">
        <v>0</v>
      </c>
      <c r="Q43" s="45">
        <v>0</v>
      </c>
      <c r="R43" s="45">
        <v>0</v>
      </c>
      <c r="S43" s="45">
        <v>0</v>
      </c>
      <c r="T43" s="45">
        <v>0</v>
      </c>
      <c r="U43" s="45">
        <v>0</v>
      </c>
      <c r="V43" s="45">
        <v>0</v>
      </c>
      <c r="W43" s="45">
        <v>0</v>
      </c>
      <c r="X43" s="45">
        <v>0</v>
      </c>
      <c r="Y43" s="45">
        <v>0</v>
      </c>
      <c r="Z43" s="45">
        <v>0</v>
      </c>
      <c r="AA43" s="45">
        <v>0</v>
      </c>
      <c r="AB43" s="45">
        <v>0</v>
      </c>
      <c r="AC43" s="45">
        <v>0</v>
      </c>
      <c r="AD43" s="45">
        <v>0</v>
      </c>
      <c r="AE43" s="45">
        <v>0</v>
      </c>
      <c r="AF43" s="45">
        <v>1</v>
      </c>
      <c r="AG43" s="45">
        <v>0</v>
      </c>
      <c r="AH43" s="78">
        <v>0</v>
      </c>
      <c r="AI43" s="46">
        <v>13</v>
      </c>
      <c r="AJ43" s="46">
        <v>0</v>
      </c>
      <c r="AK43" s="46">
        <v>0</v>
      </c>
      <c r="AL43" s="46">
        <v>0</v>
      </c>
    </row>
    <row r="44" spans="1:38" ht="40.5">
      <c r="A44" s="42" t="s">
        <v>345</v>
      </c>
      <c r="B44" s="43" t="s">
        <v>939</v>
      </c>
      <c r="C44" s="44">
        <v>37</v>
      </c>
      <c r="D44" s="45">
        <v>0</v>
      </c>
      <c r="E44" s="45">
        <v>0</v>
      </c>
      <c r="F44" s="45">
        <v>4</v>
      </c>
      <c r="G44" s="45">
        <v>0</v>
      </c>
      <c r="H44" s="45">
        <v>0</v>
      </c>
      <c r="I44" s="45">
        <v>0</v>
      </c>
      <c r="J44" s="45">
        <v>1</v>
      </c>
      <c r="K44" s="45">
        <v>0</v>
      </c>
      <c r="L44" s="45">
        <v>1</v>
      </c>
      <c r="M44" s="45">
        <v>51</v>
      </c>
      <c r="N44" s="45">
        <v>25</v>
      </c>
      <c r="O44" s="45">
        <v>8</v>
      </c>
      <c r="P44" s="45">
        <v>0</v>
      </c>
      <c r="Q44" s="45">
        <v>1</v>
      </c>
      <c r="R44" s="45">
        <v>0</v>
      </c>
      <c r="S44" s="45">
        <v>0</v>
      </c>
      <c r="T44" s="45">
        <v>1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78">
        <v>0</v>
      </c>
      <c r="AI44" s="46">
        <v>19</v>
      </c>
      <c r="AJ44" s="46">
        <v>1</v>
      </c>
      <c r="AK44" s="46">
        <v>0</v>
      </c>
      <c r="AL44" s="46">
        <v>0</v>
      </c>
    </row>
    <row r="45" spans="1:38" ht="20.25">
      <c r="A45" s="42" t="s">
        <v>940</v>
      </c>
      <c r="B45" s="43" t="s">
        <v>941</v>
      </c>
      <c r="C45" s="44">
        <v>38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5">
        <v>0</v>
      </c>
      <c r="K45" s="45">
        <v>0</v>
      </c>
      <c r="L45" s="45">
        <v>0</v>
      </c>
      <c r="M45" s="45">
        <v>0</v>
      </c>
      <c r="N45" s="45">
        <v>1</v>
      </c>
      <c r="O45" s="45">
        <v>0</v>
      </c>
      <c r="P45" s="45">
        <v>0</v>
      </c>
      <c r="Q45" s="45">
        <v>0</v>
      </c>
      <c r="R45" s="45">
        <v>0</v>
      </c>
      <c r="S45" s="45">
        <v>0</v>
      </c>
      <c r="T45" s="45">
        <v>0</v>
      </c>
      <c r="U45" s="45">
        <v>0</v>
      </c>
      <c r="V45" s="45">
        <v>0</v>
      </c>
      <c r="W45" s="45">
        <v>0</v>
      </c>
      <c r="X45" s="45">
        <v>0</v>
      </c>
      <c r="Y45" s="45">
        <v>0</v>
      </c>
      <c r="Z45" s="45">
        <v>0</v>
      </c>
      <c r="AA45" s="45">
        <v>2</v>
      </c>
      <c r="AB45" s="45">
        <v>0</v>
      </c>
      <c r="AC45" s="45">
        <v>0</v>
      </c>
      <c r="AD45" s="45">
        <v>0</v>
      </c>
      <c r="AE45" s="45">
        <v>0</v>
      </c>
      <c r="AF45" s="45">
        <v>0</v>
      </c>
      <c r="AG45" s="45">
        <v>0</v>
      </c>
      <c r="AH45" s="78">
        <v>0</v>
      </c>
      <c r="AI45" s="46">
        <v>2</v>
      </c>
      <c r="AJ45" s="46">
        <v>0</v>
      </c>
      <c r="AK45" s="46">
        <v>0</v>
      </c>
      <c r="AL45" s="46">
        <v>0</v>
      </c>
    </row>
    <row r="46" spans="1:38" ht="40.5">
      <c r="A46" s="42" t="s">
        <v>345</v>
      </c>
      <c r="B46" s="43" t="s">
        <v>942</v>
      </c>
      <c r="C46" s="44">
        <v>39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5">
        <v>0</v>
      </c>
      <c r="K46" s="45">
        <v>0</v>
      </c>
      <c r="L46" s="45">
        <v>0</v>
      </c>
      <c r="M46" s="45">
        <v>11</v>
      </c>
      <c r="N46" s="45">
        <v>7</v>
      </c>
      <c r="O46" s="45">
        <v>1</v>
      </c>
      <c r="P46" s="45">
        <v>0</v>
      </c>
      <c r="Q46" s="45">
        <v>0</v>
      </c>
      <c r="R46" s="45">
        <v>0</v>
      </c>
      <c r="S46" s="45">
        <v>0</v>
      </c>
      <c r="T46" s="45">
        <v>0</v>
      </c>
      <c r="U46" s="45">
        <v>0</v>
      </c>
      <c r="V46" s="45">
        <v>0</v>
      </c>
      <c r="W46" s="45">
        <v>0</v>
      </c>
      <c r="X46" s="45">
        <v>0</v>
      </c>
      <c r="Y46" s="45">
        <v>0</v>
      </c>
      <c r="Z46" s="45">
        <v>0</v>
      </c>
      <c r="AA46" s="45">
        <v>0</v>
      </c>
      <c r="AB46" s="45">
        <v>0</v>
      </c>
      <c r="AC46" s="45">
        <v>0</v>
      </c>
      <c r="AD46" s="45">
        <v>0</v>
      </c>
      <c r="AE46" s="45">
        <v>0</v>
      </c>
      <c r="AF46" s="45">
        <v>0</v>
      </c>
      <c r="AG46" s="45">
        <v>0</v>
      </c>
      <c r="AH46" s="78">
        <v>0</v>
      </c>
      <c r="AI46" s="46">
        <v>7</v>
      </c>
      <c r="AJ46" s="46">
        <v>0</v>
      </c>
      <c r="AK46" s="46">
        <v>0</v>
      </c>
      <c r="AL46" s="46">
        <v>0</v>
      </c>
    </row>
    <row r="47" spans="1:38" ht="62.25" customHeight="1">
      <c r="A47" s="42" t="s">
        <v>367</v>
      </c>
      <c r="B47" s="43" t="s">
        <v>943</v>
      </c>
      <c r="C47" s="44">
        <v>40</v>
      </c>
      <c r="D47" s="45">
        <v>0</v>
      </c>
      <c r="E47" s="45">
        <v>0</v>
      </c>
      <c r="F47" s="45">
        <v>0</v>
      </c>
      <c r="G47" s="45">
        <v>0</v>
      </c>
      <c r="H47" s="45">
        <v>0</v>
      </c>
      <c r="I47" s="45">
        <v>0</v>
      </c>
      <c r="J47" s="45">
        <v>0</v>
      </c>
      <c r="K47" s="45">
        <v>0</v>
      </c>
      <c r="L47" s="45">
        <v>0</v>
      </c>
      <c r="M47" s="45">
        <v>0</v>
      </c>
      <c r="N47" s="45">
        <v>0</v>
      </c>
      <c r="O47" s="45">
        <v>0</v>
      </c>
      <c r="P47" s="45">
        <v>0</v>
      </c>
      <c r="Q47" s="45">
        <v>0</v>
      </c>
      <c r="R47" s="45">
        <v>0</v>
      </c>
      <c r="S47" s="45">
        <v>0</v>
      </c>
      <c r="T47" s="45">
        <v>0</v>
      </c>
      <c r="U47" s="45">
        <v>0</v>
      </c>
      <c r="V47" s="45">
        <v>0</v>
      </c>
      <c r="W47" s="45">
        <v>0</v>
      </c>
      <c r="X47" s="45">
        <v>0</v>
      </c>
      <c r="Y47" s="45">
        <v>0</v>
      </c>
      <c r="Z47" s="45">
        <v>0</v>
      </c>
      <c r="AA47" s="45">
        <v>0</v>
      </c>
      <c r="AB47" s="45">
        <v>0</v>
      </c>
      <c r="AC47" s="45">
        <v>0</v>
      </c>
      <c r="AD47" s="45">
        <v>0</v>
      </c>
      <c r="AE47" s="45">
        <v>0</v>
      </c>
      <c r="AF47" s="45">
        <v>0</v>
      </c>
      <c r="AG47" s="45">
        <v>0</v>
      </c>
      <c r="AH47" s="78">
        <v>0</v>
      </c>
      <c r="AI47" s="46">
        <v>0</v>
      </c>
      <c r="AJ47" s="46">
        <v>0</v>
      </c>
      <c r="AK47" s="46">
        <v>0</v>
      </c>
      <c r="AL47" s="46">
        <v>0</v>
      </c>
    </row>
    <row r="48" spans="1:38" ht="62.25" customHeight="1">
      <c r="A48" s="42" t="s">
        <v>944</v>
      </c>
      <c r="B48" s="43">
        <v>164</v>
      </c>
      <c r="C48" s="44">
        <v>41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78">
        <v>0</v>
      </c>
      <c r="AI48" s="46">
        <v>0</v>
      </c>
      <c r="AJ48" s="46">
        <v>0</v>
      </c>
      <c r="AK48" s="46">
        <v>0</v>
      </c>
      <c r="AL48" s="46">
        <v>0</v>
      </c>
    </row>
    <row r="49" spans="1:38" ht="88.5" customHeight="1">
      <c r="A49" s="42" t="s">
        <v>945</v>
      </c>
      <c r="B49" s="43" t="s">
        <v>946</v>
      </c>
      <c r="C49" s="44">
        <v>42</v>
      </c>
      <c r="D49" s="45">
        <v>0</v>
      </c>
      <c r="E49" s="45">
        <v>0</v>
      </c>
      <c r="F49" s="45">
        <v>0</v>
      </c>
      <c r="G49" s="45">
        <v>0</v>
      </c>
      <c r="H49" s="45">
        <v>0</v>
      </c>
      <c r="I49" s="45">
        <v>0</v>
      </c>
      <c r="J49" s="45">
        <v>1</v>
      </c>
      <c r="K49" s="45">
        <v>0</v>
      </c>
      <c r="L49" s="45">
        <v>6</v>
      </c>
      <c r="M49" s="45">
        <v>7</v>
      </c>
      <c r="N49" s="45">
        <v>25</v>
      </c>
      <c r="O49" s="45">
        <v>0</v>
      </c>
      <c r="P49" s="45">
        <v>0</v>
      </c>
      <c r="Q49" s="45">
        <v>0</v>
      </c>
      <c r="R49" s="45">
        <v>0</v>
      </c>
      <c r="S49" s="45">
        <v>1</v>
      </c>
      <c r="T49" s="45">
        <v>0</v>
      </c>
      <c r="U49" s="45">
        <v>1</v>
      </c>
      <c r="V49" s="45">
        <v>0</v>
      </c>
      <c r="W49" s="45">
        <v>0</v>
      </c>
      <c r="X49" s="45">
        <v>0</v>
      </c>
      <c r="Y49" s="45">
        <v>0</v>
      </c>
      <c r="Z49" s="45">
        <v>1</v>
      </c>
      <c r="AA49" s="45">
        <v>25</v>
      </c>
      <c r="AB49" s="45">
        <v>0</v>
      </c>
      <c r="AC49" s="45">
        <v>0</v>
      </c>
      <c r="AD49" s="45">
        <v>0</v>
      </c>
      <c r="AE49" s="45">
        <v>0</v>
      </c>
      <c r="AF49" s="45">
        <v>0</v>
      </c>
      <c r="AG49" s="45">
        <v>0</v>
      </c>
      <c r="AH49" s="78">
        <v>0</v>
      </c>
      <c r="AI49" s="46">
        <v>122</v>
      </c>
      <c r="AJ49" s="46">
        <v>0</v>
      </c>
      <c r="AK49" s="46">
        <v>0</v>
      </c>
      <c r="AL49" s="46">
        <v>0</v>
      </c>
    </row>
    <row r="50" spans="1:38" ht="40.5">
      <c r="A50" s="42" t="s">
        <v>345</v>
      </c>
      <c r="B50" s="43" t="s">
        <v>947</v>
      </c>
      <c r="C50" s="44">
        <v>43</v>
      </c>
      <c r="D50" s="45">
        <v>0</v>
      </c>
      <c r="E50" s="45">
        <v>0</v>
      </c>
      <c r="F50" s="45">
        <v>0</v>
      </c>
      <c r="G50" s="45">
        <v>0</v>
      </c>
      <c r="H50" s="45">
        <v>0</v>
      </c>
      <c r="I50" s="45">
        <v>0</v>
      </c>
      <c r="J50" s="45">
        <v>3</v>
      </c>
      <c r="K50" s="45">
        <v>0</v>
      </c>
      <c r="L50" s="45">
        <v>0</v>
      </c>
      <c r="M50" s="45">
        <v>15</v>
      </c>
      <c r="N50" s="45">
        <v>6</v>
      </c>
      <c r="O50" s="45">
        <v>1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5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0</v>
      </c>
      <c r="AC50" s="45">
        <v>0</v>
      </c>
      <c r="AD50" s="45">
        <v>0</v>
      </c>
      <c r="AE50" s="45">
        <v>0</v>
      </c>
      <c r="AF50" s="45">
        <v>0</v>
      </c>
      <c r="AG50" s="45">
        <v>0</v>
      </c>
      <c r="AH50" s="78">
        <v>0</v>
      </c>
      <c r="AI50" s="46">
        <v>33</v>
      </c>
      <c r="AJ50" s="46">
        <v>0</v>
      </c>
      <c r="AK50" s="46">
        <v>0</v>
      </c>
      <c r="AL50" s="46">
        <v>0</v>
      </c>
    </row>
    <row r="51" spans="1:38" ht="43.5" customHeight="1">
      <c r="A51" s="42" t="s">
        <v>948</v>
      </c>
      <c r="B51" s="43" t="s">
        <v>949</v>
      </c>
      <c r="C51" s="44">
        <v>44</v>
      </c>
      <c r="D51" s="45">
        <v>0</v>
      </c>
      <c r="E51" s="45">
        <v>0</v>
      </c>
      <c r="F51" s="45">
        <v>0</v>
      </c>
      <c r="G51" s="45">
        <v>0</v>
      </c>
      <c r="H51" s="45">
        <v>0</v>
      </c>
      <c r="I51" s="45">
        <v>0</v>
      </c>
      <c r="J51" s="45">
        <v>0</v>
      </c>
      <c r="K51" s="45">
        <v>0</v>
      </c>
      <c r="L51" s="45">
        <v>0</v>
      </c>
      <c r="M51" s="45">
        <v>0</v>
      </c>
      <c r="N51" s="45">
        <v>0</v>
      </c>
      <c r="O51" s="45">
        <v>0</v>
      </c>
      <c r="P51" s="45">
        <v>0</v>
      </c>
      <c r="Q51" s="45">
        <v>0</v>
      </c>
      <c r="R51" s="45">
        <v>0</v>
      </c>
      <c r="S51" s="45">
        <v>0</v>
      </c>
      <c r="T51" s="45">
        <v>0</v>
      </c>
      <c r="U51" s="45">
        <v>0</v>
      </c>
      <c r="V51" s="45">
        <v>1</v>
      </c>
      <c r="W51" s="45">
        <v>0</v>
      </c>
      <c r="X51" s="45">
        <v>0</v>
      </c>
      <c r="Y51" s="45">
        <v>0</v>
      </c>
      <c r="Z51" s="45">
        <v>0</v>
      </c>
      <c r="AA51" s="45">
        <v>26</v>
      </c>
      <c r="AB51" s="45">
        <v>0</v>
      </c>
      <c r="AC51" s="45">
        <v>0</v>
      </c>
      <c r="AD51" s="45">
        <v>3</v>
      </c>
      <c r="AE51" s="45">
        <v>0</v>
      </c>
      <c r="AF51" s="45">
        <v>0</v>
      </c>
      <c r="AG51" s="45">
        <v>0</v>
      </c>
      <c r="AH51" s="78">
        <v>0</v>
      </c>
      <c r="AI51" s="46">
        <v>54</v>
      </c>
      <c r="AJ51" s="46">
        <v>0</v>
      </c>
      <c r="AK51" s="46">
        <v>0</v>
      </c>
      <c r="AL51" s="46">
        <v>0</v>
      </c>
    </row>
    <row r="52" spans="1:38" ht="40.5">
      <c r="A52" s="42" t="s">
        <v>345</v>
      </c>
      <c r="B52" s="43" t="s">
        <v>950</v>
      </c>
      <c r="C52" s="44">
        <v>45</v>
      </c>
      <c r="D52" s="45">
        <v>1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1</v>
      </c>
      <c r="M52" s="45">
        <v>1</v>
      </c>
      <c r="N52" s="45">
        <v>3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7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78">
        <v>0</v>
      </c>
      <c r="AI52" s="46">
        <v>7</v>
      </c>
      <c r="AJ52" s="46">
        <v>0</v>
      </c>
      <c r="AK52" s="46">
        <v>0</v>
      </c>
      <c r="AL52" s="46">
        <v>0</v>
      </c>
    </row>
    <row r="53" spans="1:38" ht="20.25">
      <c r="A53" s="42" t="s">
        <v>341</v>
      </c>
      <c r="B53" s="43" t="s">
        <v>381</v>
      </c>
      <c r="C53" s="44">
        <v>46</v>
      </c>
      <c r="D53" s="45">
        <v>0</v>
      </c>
      <c r="E53" s="45">
        <v>0</v>
      </c>
      <c r="F53" s="45">
        <v>0</v>
      </c>
      <c r="G53" s="45">
        <v>1</v>
      </c>
      <c r="H53" s="45">
        <v>0</v>
      </c>
      <c r="I53" s="45">
        <v>0</v>
      </c>
      <c r="J53" s="45">
        <v>0</v>
      </c>
      <c r="K53" s="45">
        <v>0</v>
      </c>
      <c r="L53" s="45">
        <v>1</v>
      </c>
      <c r="M53" s="45">
        <v>2</v>
      </c>
      <c r="N53" s="45">
        <v>0</v>
      </c>
      <c r="O53" s="45">
        <v>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5">
        <v>0</v>
      </c>
      <c r="X53" s="45">
        <v>0</v>
      </c>
      <c r="Y53" s="45">
        <v>0</v>
      </c>
      <c r="Z53" s="45">
        <v>1</v>
      </c>
      <c r="AA53" s="45">
        <v>0</v>
      </c>
      <c r="AB53" s="45">
        <v>0</v>
      </c>
      <c r="AC53" s="45">
        <v>0</v>
      </c>
      <c r="AD53" s="45">
        <v>0</v>
      </c>
      <c r="AE53" s="45">
        <v>2</v>
      </c>
      <c r="AF53" s="45">
        <v>0</v>
      </c>
      <c r="AG53" s="45">
        <v>0</v>
      </c>
      <c r="AH53" s="45">
        <v>0</v>
      </c>
      <c r="AI53" s="46">
        <v>17</v>
      </c>
      <c r="AJ53" s="46">
        <v>0</v>
      </c>
      <c r="AK53" s="46">
        <v>0</v>
      </c>
      <c r="AL53" s="46">
        <v>0</v>
      </c>
    </row>
    <row r="54" spans="1:38" ht="88.5" customHeight="1">
      <c r="A54" s="42" t="s">
        <v>184</v>
      </c>
      <c r="B54" s="43" t="s">
        <v>382</v>
      </c>
      <c r="C54" s="44">
        <v>47</v>
      </c>
      <c r="D54" s="45">
        <v>0</v>
      </c>
      <c r="E54" s="45">
        <v>0</v>
      </c>
      <c r="F54" s="45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0</v>
      </c>
      <c r="V54" s="45">
        <v>0</v>
      </c>
      <c r="W54" s="45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0</v>
      </c>
      <c r="AC54" s="45">
        <v>0</v>
      </c>
      <c r="AD54" s="45">
        <v>0</v>
      </c>
      <c r="AE54" s="45">
        <v>0</v>
      </c>
      <c r="AF54" s="45">
        <v>0</v>
      </c>
      <c r="AG54" s="45">
        <v>0</v>
      </c>
      <c r="AH54" s="78">
        <v>0</v>
      </c>
      <c r="AI54" s="46">
        <v>2</v>
      </c>
      <c r="AJ54" s="46">
        <v>0</v>
      </c>
      <c r="AK54" s="46">
        <v>0</v>
      </c>
      <c r="AL54" s="46">
        <v>0</v>
      </c>
    </row>
    <row r="55" spans="1:38" ht="90" customHeight="1">
      <c r="A55" s="42" t="s">
        <v>383</v>
      </c>
      <c r="B55" s="43" t="s">
        <v>384</v>
      </c>
      <c r="C55" s="44">
        <v>48</v>
      </c>
      <c r="D55" s="45">
        <v>0</v>
      </c>
      <c r="E55" s="45">
        <v>0</v>
      </c>
      <c r="F55" s="45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5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 s="45">
        <v>0</v>
      </c>
      <c r="AD55" s="45">
        <v>0</v>
      </c>
      <c r="AE55" s="45">
        <v>0</v>
      </c>
      <c r="AF55" s="45">
        <v>0</v>
      </c>
      <c r="AG55" s="45">
        <v>0</v>
      </c>
      <c r="AH55" s="78">
        <v>0</v>
      </c>
      <c r="AI55" s="46">
        <v>5</v>
      </c>
      <c r="AJ55" s="46">
        <v>0</v>
      </c>
      <c r="AK55" s="46">
        <v>0</v>
      </c>
      <c r="AL55" s="46">
        <v>0</v>
      </c>
    </row>
    <row r="56" spans="1:38" ht="46.5" customHeight="1">
      <c r="A56" s="42" t="s">
        <v>345</v>
      </c>
      <c r="B56" s="43" t="s">
        <v>385</v>
      </c>
      <c r="C56" s="44">
        <v>49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78">
        <v>0</v>
      </c>
      <c r="AI56" s="46">
        <v>0</v>
      </c>
      <c r="AJ56" s="46">
        <v>0</v>
      </c>
      <c r="AK56" s="46">
        <v>0</v>
      </c>
      <c r="AL56" s="46">
        <v>0</v>
      </c>
    </row>
    <row r="57" spans="1:38" ht="91.5" customHeight="1">
      <c r="A57" s="42" t="s">
        <v>162</v>
      </c>
      <c r="B57" s="43" t="s">
        <v>163</v>
      </c>
      <c r="C57" s="44">
        <v>50</v>
      </c>
      <c r="D57" s="45">
        <v>0</v>
      </c>
      <c r="E57" s="45">
        <v>0</v>
      </c>
      <c r="F57" s="45">
        <v>0</v>
      </c>
      <c r="G57" s="45">
        <v>0</v>
      </c>
      <c r="H57" s="45">
        <v>0</v>
      </c>
      <c r="I57" s="45">
        <v>0</v>
      </c>
      <c r="J57" s="45">
        <v>0</v>
      </c>
      <c r="K57" s="45">
        <v>0</v>
      </c>
      <c r="L57" s="45">
        <v>0</v>
      </c>
      <c r="M57" s="45">
        <v>1</v>
      </c>
      <c r="N57" s="45">
        <v>0</v>
      </c>
      <c r="O57" s="45">
        <v>0</v>
      </c>
      <c r="P57" s="45">
        <v>0</v>
      </c>
      <c r="Q57" s="45">
        <v>0</v>
      </c>
      <c r="R57" s="45">
        <v>0</v>
      </c>
      <c r="S57" s="45">
        <v>0</v>
      </c>
      <c r="T57" s="45">
        <v>0</v>
      </c>
      <c r="U57" s="45">
        <v>0</v>
      </c>
      <c r="V57" s="45">
        <v>0</v>
      </c>
      <c r="W57" s="45">
        <v>0</v>
      </c>
      <c r="X57" s="45">
        <v>0</v>
      </c>
      <c r="Y57" s="45">
        <v>0</v>
      </c>
      <c r="Z57" s="45">
        <v>0</v>
      </c>
      <c r="AA57" s="45">
        <v>0</v>
      </c>
      <c r="AB57" s="45">
        <v>0</v>
      </c>
      <c r="AC57" s="45">
        <v>0</v>
      </c>
      <c r="AD57" s="45">
        <v>0</v>
      </c>
      <c r="AE57" s="45">
        <v>0</v>
      </c>
      <c r="AF57" s="45">
        <v>0</v>
      </c>
      <c r="AG57" s="45">
        <v>0</v>
      </c>
      <c r="AH57" s="78">
        <v>0</v>
      </c>
      <c r="AI57" s="46">
        <v>1</v>
      </c>
      <c r="AJ57" s="46">
        <v>0</v>
      </c>
      <c r="AK57" s="46">
        <v>0</v>
      </c>
      <c r="AL57" s="46">
        <v>0</v>
      </c>
    </row>
    <row r="58" spans="1:38" ht="76.5" customHeight="1">
      <c r="A58" s="42" t="s">
        <v>164</v>
      </c>
      <c r="B58" s="43" t="s">
        <v>165</v>
      </c>
      <c r="C58" s="44">
        <v>51</v>
      </c>
      <c r="D58" s="45">
        <v>0</v>
      </c>
      <c r="E58" s="45">
        <v>0</v>
      </c>
      <c r="F58" s="45">
        <v>0</v>
      </c>
      <c r="G58" s="45">
        <v>0</v>
      </c>
      <c r="H58" s="45">
        <v>0</v>
      </c>
      <c r="I58" s="45">
        <v>0</v>
      </c>
      <c r="J58" s="45">
        <v>0</v>
      </c>
      <c r="K58" s="45">
        <v>0</v>
      </c>
      <c r="L58" s="45">
        <v>0</v>
      </c>
      <c r="M58" s="45">
        <v>0</v>
      </c>
      <c r="N58" s="45">
        <v>0</v>
      </c>
      <c r="O58" s="45">
        <v>0</v>
      </c>
      <c r="P58" s="45">
        <v>0</v>
      </c>
      <c r="Q58" s="45">
        <v>0</v>
      </c>
      <c r="R58" s="45">
        <v>0</v>
      </c>
      <c r="S58" s="45">
        <v>0</v>
      </c>
      <c r="T58" s="45">
        <v>0</v>
      </c>
      <c r="U58" s="45">
        <v>0</v>
      </c>
      <c r="V58" s="45">
        <v>0</v>
      </c>
      <c r="W58" s="45">
        <v>0</v>
      </c>
      <c r="X58" s="45">
        <v>0</v>
      </c>
      <c r="Y58" s="45">
        <v>0</v>
      </c>
      <c r="Z58" s="45">
        <v>0</v>
      </c>
      <c r="AA58" s="45">
        <v>0</v>
      </c>
      <c r="AB58" s="45">
        <v>0</v>
      </c>
      <c r="AC58" s="45">
        <v>0</v>
      </c>
      <c r="AD58" s="45">
        <v>0</v>
      </c>
      <c r="AE58" s="45">
        <v>0</v>
      </c>
      <c r="AF58" s="45">
        <v>0</v>
      </c>
      <c r="AG58" s="45">
        <v>0</v>
      </c>
      <c r="AH58" s="78">
        <v>0</v>
      </c>
      <c r="AI58" s="46">
        <v>0</v>
      </c>
      <c r="AJ58" s="46">
        <v>0</v>
      </c>
      <c r="AK58" s="46">
        <v>0</v>
      </c>
      <c r="AL58" s="46">
        <v>0</v>
      </c>
    </row>
    <row r="59" spans="1:38" ht="20.25">
      <c r="A59" s="42" t="s">
        <v>166</v>
      </c>
      <c r="B59" s="43" t="s">
        <v>167</v>
      </c>
      <c r="C59" s="44">
        <v>52</v>
      </c>
      <c r="D59" s="45">
        <v>0</v>
      </c>
      <c r="E59" s="45">
        <v>0</v>
      </c>
      <c r="F59" s="45">
        <v>0</v>
      </c>
      <c r="G59" s="45">
        <v>0</v>
      </c>
      <c r="H59" s="45">
        <v>0</v>
      </c>
      <c r="I59" s="45">
        <v>0</v>
      </c>
      <c r="J59" s="45">
        <v>0</v>
      </c>
      <c r="K59" s="45">
        <v>0</v>
      </c>
      <c r="L59" s="45">
        <v>0</v>
      </c>
      <c r="M59" s="45">
        <v>0</v>
      </c>
      <c r="N59" s="45">
        <v>0</v>
      </c>
      <c r="O59" s="45">
        <v>0</v>
      </c>
      <c r="P59" s="45">
        <v>0</v>
      </c>
      <c r="Q59" s="45">
        <v>0</v>
      </c>
      <c r="R59" s="45">
        <v>0</v>
      </c>
      <c r="S59" s="45">
        <v>0</v>
      </c>
      <c r="T59" s="45">
        <v>0</v>
      </c>
      <c r="U59" s="45">
        <v>0</v>
      </c>
      <c r="V59" s="45">
        <v>0</v>
      </c>
      <c r="W59" s="45">
        <v>0</v>
      </c>
      <c r="X59" s="45">
        <v>0</v>
      </c>
      <c r="Y59" s="45">
        <v>0</v>
      </c>
      <c r="Z59" s="45">
        <v>0</v>
      </c>
      <c r="AA59" s="45">
        <v>0</v>
      </c>
      <c r="AB59" s="45">
        <v>0</v>
      </c>
      <c r="AC59" s="45">
        <v>0</v>
      </c>
      <c r="AD59" s="45">
        <v>0</v>
      </c>
      <c r="AE59" s="45">
        <v>0</v>
      </c>
      <c r="AF59" s="45">
        <v>0</v>
      </c>
      <c r="AG59" s="45">
        <v>0</v>
      </c>
      <c r="AH59" s="78">
        <v>0</v>
      </c>
      <c r="AI59" s="46">
        <v>0</v>
      </c>
      <c r="AJ59" s="46">
        <v>0</v>
      </c>
      <c r="AK59" s="46">
        <v>0</v>
      </c>
      <c r="AL59" s="46">
        <v>0</v>
      </c>
    </row>
    <row r="60" spans="1:38" ht="40.5">
      <c r="A60" s="42" t="s">
        <v>345</v>
      </c>
      <c r="B60" s="43" t="s">
        <v>168</v>
      </c>
      <c r="C60" s="44">
        <v>53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1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78">
        <v>0</v>
      </c>
      <c r="AI60" s="46">
        <v>1</v>
      </c>
      <c r="AJ60" s="46">
        <v>0</v>
      </c>
      <c r="AK60" s="46">
        <v>0</v>
      </c>
      <c r="AL60" s="46">
        <v>0</v>
      </c>
    </row>
    <row r="61" spans="1:38" ht="69.75" customHeight="1">
      <c r="A61" s="42" t="s">
        <v>394</v>
      </c>
      <c r="B61" s="43" t="s">
        <v>169</v>
      </c>
      <c r="C61" s="44">
        <v>54</v>
      </c>
      <c r="D61" s="45">
        <v>0</v>
      </c>
      <c r="E61" s="45">
        <v>0</v>
      </c>
      <c r="F61" s="45">
        <v>0</v>
      </c>
      <c r="G61" s="45">
        <v>0</v>
      </c>
      <c r="H61" s="45">
        <v>0</v>
      </c>
      <c r="I61" s="45">
        <v>0</v>
      </c>
      <c r="J61" s="45">
        <v>0</v>
      </c>
      <c r="K61" s="45">
        <v>0</v>
      </c>
      <c r="L61" s="45">
        <v>0</v>
      </c>
      <c r="M61" s="45">
        <v>0</v>
      </c>
      <c r="N61" s="45">
        <v>0</v>
      </c>
      <c r="O61" s="45">
        <v>0</v>
      </c>
      <c r="P61" s="45">
        <v>0</v>
      </c>
      <c r="Q61" s="45">
        <v>0</v>
      </c>
      <c r="R61" s="45">
        <v>0</v>
      </c>
      <c r="S61" s="45">
        <v>0</v>
      </c>
      <c r="T61" s="45">
        <v>0</v>
      </c>
      <c r="U61" s="45">
        <v>0</v>
      </c>
      <c r="V61" s="45">
        <v>0</v>
      </c>
      <c r="W61" s="45">
        <v>0</v>
      </c>
      <c r="X61" s="45">
        <v>0</v>
      </c>
      <c r="Y61" s="45">
        <v>0</v>
      </c>
      <c r="Z61" s="45">
        <v>0</v>
      </c>
      <c r="AA61" s="45">
        <v>0</v>
      </c>
      <c r="AB61" s="45">
        <v>0</v>
      </c>
      <c r="AC61" s="45">
        <v>0</v>
      </c>
      <c r="AD61" s="45">
        <v>0</v>
      </c>
      <c r="AE61" s="45">
        <v>0</v>
      </c>
      <c r="AF61" s="45">
        <v>0</v>
      </c>
      <c r="AG61" s="45">
        <v>0</v>
      </c>
      <c r="AH61" s="45">
        <v>0</v>
      </c>
      <c r="AI61" s="46">
        <v>0</v>
      </c>
      <c r="AJ61" s="46">
        <v>0</v>
      </c>
      <c r="AK61" s="46">
        <v>0</v>
      </c>
      <c r="AL61" s="46">
        <v>0</v>
      </c>
    </row>
    <row r="62" spans="1:38" ht="49.5" customHeight="1">
      <c r="A62" s="42" t="s">
        <v>170</v>
      </c>
      <c r="B62" s="43" t="s">
        <v>171</v>
      </c>
      <c r="C62" s="44">
        <v>55</v>
      </c>
      <c r="D62" s="45">
        <v>0</v>
      </c>
      <c r="E62" s="45">
        <v>0</v>
      </c>
      <c r="F62" s="45">
        <v>0</v>
      </c>
      <c r="G62" s="45">
        <v>1</v>
      </c>
      <c r="H62" s="45">
        <v>0</v>
      </c>
      <c r="I62" s="45">
        <v>0</v>
      </c>
      <c r="J62" s="45">
        <v>0</v>
      </c>
      <c r="K62" s="45">
        <v>0</v>
      </c>
      <c r="L62" s="45">
        <v>0</v>
      </c>
      <c r="M62" s="45">
        <v>0</v>
      </c>
      <c r="N62" s="45">
        <v>0</v>
      </c>
      <c r="O62" s="45">
        <v>0</v>
      </c>
      <c r="P62" s="45">
        <v>0</v>
      </c>
      <c r="Q62" s="45">
        <v>0</v>
      </c>
      <c r="R62" s="45">
        <v>0</v>
      </c>
      <c r="S62" s="45">
        <v>0</v>
      </c>
      <c r="T62" s="45">
        <v>0</v>
      </c>
      <c r="U62" s="45">
        <v>0</v>
      </c>
      <c r="V62" s="45">
        <v>0</v>
      </c>
      <c r="W62" s="45">
        <v>0</v>
      </c>
      <c r="X62" s="45">
        <v>0</v>
      </c>
      <c r="Y62" s="45">
        <v>0</v>
      </c>
      <c r="Z62" s="45">
        <v>1</v>
      </c>
      <c r="AA62" s="45">
        <v>0</v>
      </c>
      <c r="AB62" s="45">
        <v>0</v>
      </c>
      <c r="AC62" s="45">
        <v>0</v>
      </c>
      <c r="AD62" s="45">
        <v>0</v>
      </c>
      <c r="AE62" s="45">
        <v>2</v>
      </c>
      <c r="AF62" s="45">
        <v>0</v>
      </c>
      <c r="AG62" s="45">
        <v>0</v>
      </c>
      <c r="AH62" s="45">
        <v>0</v>
      </c>
      <c r="AI62" s="46">
        <v>6</v>
      </c>
      <c r="AJ62" s="46">
        <v>0</v>
      </c>
      <c r="AK62" s="46">
        <v>0</v>
      </c>
      <c r="AL62" s="46">
        <v>0</v>
      </c>
    </row>
    <row r="63" spans="1:38" ht="51" customHeight="1">
      <c r="A63" s="49" t="s">
        <v>966</v>
      </c>
      <c r="B63" s="43">
        <v>200</v>
      </c>
      <c r="C63" s="44">
        <v>56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5">
        <v>0</v>
      </c>
      <c r="J63" s="45">
        <v>0</v>
      </c>
      <c r="K63" s="45">
        <v>0</v>
      </c>
      <c r="L63" s="45">
        <v>0</v>
      </c>
      <c r="M63" s="45">
        <v>0</v>
      </c>
      <c r="N63" s="45">
        <v>0</v>
      </c>
      <c r="O63" s="45">
        <v>0</v>
      </c>
      <c r="P63" s="45">
        <v>0</v>
      </c>
      <c r="Q63" s="45">
        <v>0</v>
      </c>
      <c r="R63" s="45">
        <v>0</v>
      </c>
      <c r="S63" s="45">
        <v>0</v>
      </c>
      <c r="T63" s="45">
        <v>0</v>
      </c>
      <c r="U63" s="45">
        <v>0</v>
      </c>
      <c r="V63" s="45">
        <v>0</v>
      </c>
      <c r="W63" s="45">
        <v>0</v>
      </c>
      <c r="X63" s="45">
        <v>0</v>
      </c>
      <c r="Y63" s="45">
        <v>0</v>
      </c>
      <c r="Z63" s="45">
        <v>0</v>
      </c>
      <c r="AA63" s="45">
        <v>0</v>
      </c>
      <c r="AB63" s="45">
        <v>0</v>
      </c>
      <c r="AC63" s="45">
        <v>0</v>
      </c>
      <c r="AD63" s="45">
        <v>0</v>
      </c>
      <c r="AE63" s="45">
        <v>0</v>
      </c>
      <c r="AF63" s="45">
        <v>0</v>
      </c>
      <c r="AG63" s="45">
        <v>0</v>
      </c>
      <c r="AH63" s="78">
        <v>0</v>
      </c>
      <c r="AI63" s="46">
        <v>0</v>
      </c>
      <c r="AJ63" s="46">
        <v>0</v>
      </c>
      <c r="AK63" s="46">
        <v>0</v>
      </c>
      <c r="AL63" s="46">
        <v>0</v>
      </c>
    </row>
    <row r="64" spans="1:38" ht="20.25">
      <c r="A64" s="42" t="s">
        <v>341</v>
      </c>
      <c r="B64" s="43" t="s">
        <v>172</v>
      </c>
      <c r="C64" s="44">
        <v>57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1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6">
        <v>3</v>
      </c>
      <c r="AJ64" s="46">
        <v>0</v>
      </c>
      <c r="AK64" s="46">
        <v>0</v>
      </c>
      <c r="AL64" s="46">
        <v>0</v>
      </c>
    </row>
    <row r="65" spans="1:38" ht="20.25">
      <c r="A65" s="42" t="s">
        <v>173</v>
      </c>
      <c r="B65" s="43" t="s">
        <v>174</v>
      </c>
      <c r="C65" s="44">
        <v>58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5">
        <v>0</v>
      </c>
      <c r="K65" s="45">
        <v>0</v>
      </c>
      <c r="L65" s="45">
        <v>0</v>
      </c>
      <c r="M65" s="45">
        <v>0</v>
      </c>
      <c r="N65" s="45">
        <v>0</v>
      </c>
      <c r="O65" s="45">
        <v>0</v>
      </c>
      <c r="P65" s="45">
        <v>0</v>
      </c>
      <c r="Q65" s="45">
        <v>0</v>
      </c>
      <c r="R65" s="45">
        <v>0</v>
      </c>
      <c r="S65" s="45">
        <v>0</v>
      </c>
      <c r="T65" s="45">
        <v>0</v>
      </c>
      <c r="U65" s="45">
        <v>0</v>
      </c>
      <c r="V65" s="45">
        <v>0</v>
      </c>
      <c r="W65" s="45">
        <v>0</v>
      </c>
      <c r="X65" s="45">
        <v>0</v>
      </c>
      <c r="Y65" s="45">
        <v>0</v>
      </c>
      <c r="Z65" s="45">
        <v>0</v>
      </c>
      <c r="AA65" s="45">
        <v>0</v>
      </c>
      <c r="AB65" s="45">
        <v>0</v>
      </c>
      <c r="AC65" s="45">
        <v>0</v>
      </c>
      <c r="AD65" s="45">
        <v>0</v>
      </c>
      <c r="AE65" s="45">
        <v>0</v>
      </c>
      <c r="AF65" s="45">
        <v>0</v>
      </c>
      <c r="AG65" s="45">
        <v>0</v>
      </c>
      <c r="AH65" s="45">
        <v>0</v>
      </c>
      <c r="AI65" s="46">
        <v>0</v>
      </c>
      <c r="AJ65" s="46">
        <v>0</v>
      </c>
      <c r="AK65" s="46">
        <v>0</v>
      </c>
      <c r="AL65" s="46">
        <v>0</v>
      </c>
    </row>
    <row r="66" spans="1:38" ht="40.5">
      <c r="A66" s="42" t="s">
        <v>175</v>
      </c>
      <c r="B66" s="43" t="s">
        <v>176</v>
      </c>
      <c r="C66" s="44">
        <v>59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5">
        <v>0</v>
      </c>
      <c r="K66" s="45">
        <v>0</v>
      </c>
      <c r="L66" s="45">
        <v>0</v>
      </c>
      <c r="M66" s="45">
        <v>0</v>
      </c>
      <c r="N66" s="45">
        <v>0</v>
      </c>
      <c r="O66" s="45">
        <v>0</v>
      </c>
      <c r="P66" s="45">
        <v>0</v>
      </c>
      <c r="Q66" s="45">
        <v>0</v>
      </c>
      <c r="R66" s="45">
        <v>0</v>
      </c>
      <c r="S66" s="45">
        <v>0</v>
      </c>
      <c r="T66" s="45">
        <v>0</v>
      </c>
      <c r="U66" s="45">
        <v>0</v>
      </c>
      <c r="V66" s="45">
        <v>0</v>
      </c>
      <c r="W66" s="45">
        <v>0</v>
      </c>
      <c r="X66" s="45">
        <v>0</v>
      </c>
      <c r="Y66" s="45">
        <v>0</v>
      </c>
      <c r="Z66" s="45">
        <v>0</v>
      </c>
      <c r="AA66" s="45">
        <v>0</v>
      </c>
      <c r="AB66" s="45">
        <v>0</v>
      </c>
      <c r="AC66" s="45">
        <v>0</v>
      </c>
      <c r="AD66" s="45">
        <v>0</v>
      </c>
      <c r="AE66" s="45">
        <v>0</v>
      </c>
      <c r="AF66" s="45">
        <v>0</v>
      </c>
      <c r="AG66" s="45">
        <v>0</v>
      </c>
      <c r="AH66" s="45">
        <v>0</v>
      </c>
      <c r="AI66" s="46">
        <v>1</v>
      </c>
      <c r="AJ66" s="46">
        <v>0</v>
      </c>
      <c r="AK66" s="46">
        <v>0</v>
      </c>
      <c r="AL66" s="46">
        <v>0</v>
      </c>
    </row>
    <row r="67" spans="1:38" ht="20.25">
      <c r="A67" s="42" t="s">
        <v>341</v>
      </c>
      <c r="B67" s="43" t="s">
        <v>177</v>
      </c>
      <c r="C67" s="44">
        <v>60</v>
      </c>
      <c r="D67" s="45">
        <v>3</v>
      </c>
      <c r="E67" s="45">
        <v>1</v>
      </c>
      <c r="F67" s="45">
        <v>1</v>
      </c>
      <c r="G67" s="45">
        <v>1</v>
      </c>
      <c r="H67" s="45">
        <v>0</v>
      </c>
      <c r="I67" s="45">
        <v>0</v>
      </c>
      <c r="J67" s="45">
        <v>0</v>
      </c>
      <c r="K67" s="45">
        <v>0</v>
      </c>
      <c r="L67" s="45">
        <v>3</v>
      </c>
      <c r="M67" s="45">
        <v>6</v>
      </c>
      <c r="N67" s="45">
        <v>12</v>
      </c>
      <c r="O67" s="45">
        <v>0</v>
      </c>
      <c r="P67" s="45">
        <v>0</v>
      </c>
      <c r="Q67" s="45">
        <v>1</v>
      </c>
      <c r="R67" s="45">
        <v>0</v>
      </c>
      <c r="S67" s="45">
        <v>0</v>
      </c>
      <c r="T67" s="45">
        <v>0</v>
      </c>
      <c r="U67" s="45">
        <v>1</v>
      </c>
      <c r="V67" s="45">
        <v>1</v>
      </c>
      <c r="W67" s="45">
        <v>0</v>
      </c>
      <c r="X67" s="45">
        <v>0</v>
      </c>
      <c r="Y67" s="45">
        <v>0</v>
      </c>
      <c r="Z67" s="45">
        <v>0</v>
      </c>
      <c r="AA67" s="45">
        <v>6</v>
      </c>
      <c r="AB67" s="45">
        <v>0</v>
      </c>
      <c r="AC67" s="45">
        <v>0</v>
      </c>
      <c r="AD67" s="45">
        <v>0</v>
      </c>
      <c r="AE67" s="45">
        <v>0</v>
      </c>
      <c r="AF67" s="45">
        <v>3</v>
      </c>
      <c r="AG67" s="45">
        <v>0</v>
      </c>
      <c r="AH67" s="45">
        <v>0</v>
      </c>
      <c r="AI67" s="46">
        <v>70</v>
      </c>
      <c r="AJ67" s="46">
        <v>2</v>
      </c>
      <c r="AK67" s="46">
        <v>0</v>
      </c>
      <c r="AL67" s="46">
        <v>0</v>
      </c>
    </row>
    <row r="68" spans="1:38" ht="81">
      <c r="A68" s="42" t="s">
        <v>178</v>
      </c>
      <c r="B68" s="43" t="s">
        <v>179</v>
      </c>
      <c r="C68" s="44">
        <v>61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3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1</v>
      </c>
      <c r="AG68" s="45">
        <v>0</v>
      </c>
      <c r="AH68" s="45">
        <v>0</v>
      </c>
      <c r="AI68" s="46">
        <v>0</v>
      </c>
      <c r="AJ68" s="46">
        <v>1</v>
      </c>
      <c r="AK68" s="46">
        <v>0</v>
      </c>
      <c r="AL68" s="46">
        <v>0</v>
      </c>
    </row>
    <row r="69" spans="1:38" ht="75">
      <c r="A69" s="49" t="s">
        <v>967</v>
      </c>
      <c r="B69" s="50" t="s">
        <v>968</v>
      </c>
      <c r="C69" s="44">
        <v>62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5">
        <v>0</v>
      </c>
      <c r="K69" s="45">
        <v>0</v>
      </c>
      <c r="L69" s="45">
        <v>1</v>
      </c>
      <c r="M69" s="45">
        <v>1</v>
      </c>
      <c r="N69" s="45">
        <v>0</v>
      </c>
      <c r="O69" s="45">
        <v>0</v>
      </c>
      <c r="P69" s="45">
        <v>0</v>
      </c>
      <c r="Q69" s="45">
        <v>0</v>
      </c>
      <c r="R69" s="45">
        <v>0</v>
      </c>
      <c r="S69" s="45">
        <v>0</v>
      </c>
      <c r="T69" s="45">
        <v>0</v>
      </c>
      <c r="U69" s="45">
        <v>0</v>
      </c>
      <c r="V69" s="45">
        <v>1</v>
      </c>
      <c r="W69" s="45">
        <v>0</v>
      </c>
      <c r="X69" s="45">
        <v>0</v>
      </c>
      <c r="Y69" s="45">
        <v>0</v>
      </c>
      <c r="Z69" s="45">
        <v>0</v>
      </c>
      <c r="AA69" s="45">
        <v>4</v>
      </c>
      <c r="AB69" s="45">
        <v>0</v>
      </c>
      <c r="AC69" s="45">
        <v>0</v>
      </c>
      <c r="AD69" s="45">
        <v>0</v>
      </c>
      <c r="AE69" s="45">
        <v>0</v>
      </c>
      <c r="AF69" s="45">
        <v>0</v>
      </c>
      <c r="AG69" s="45">
        <v>0</v>
      </c>
      <c r="AH69" s="78">
        <v>0</v>
      </c>
      <c r="AI69" s="46">
        <v>14</v>
      </c>
      <c r="AJ69" s="46">
        <v>0</v>
      </c>
      <c r="AK69" s="46">
        <v>0</v>
      </c>
      <c r="AL69" s="46">
        <v>0</v>
      </c>
    </row>
    <row r="70" spans="1:38" ht="40.5">
      <c r="A70" s="42" t="s">
        <v>345</v>
      </c>
      <c r="B70" s="43" t="s">
        <v>180</v>
      </c>
      <c r="C70" s="44">
        <v>63</v>
      </c>
      <c r="D70" s="45">
        <v>3</v>
      </c>
      <c r="E70" s="45">
        <v>0</v>
      </c>
      <c r="F70" s="45">
        <v>0</v>
      </c>
      <c r="G70" s="45">
        <v>0</v>
      </c>
      <c r="H70" s="45">
        <v>0</v>
      </c>
      <c r="I70" s="45">
        <v>0</v>
      </c>
      <c r="J70" s="45">
        <v>0</v>
      </c>
      <c r="K70" s="45">
        <v>0</v>
      </c>
      <c r="L70" s="45">
        <v>0</v>
      </c>
      <c r="M70" s="45">
        <v>1</v>
      </c>
      <c r="N70" s="45">
        <v>0</v>
      </c>
      <c r="O70" s="45">
        <v>0</v>
      </c>
      <c r="P70" s="45">
        <v>0</v>
      </c>
      <c r="Q70" s="45">
        <v>0</v>
      </c>
      <c r="R70" s="45">
        <v>0</v>
      </c>
      <c r="S70" s="45">
        <v>0</v>
      </c>
      <c r="T70" s="45">
        <v>0</v>
      </c>
      <c r="U70" s="45">
        <v>0</v>
      </c>
      <c r="V70" s="45">
        <v>0</v>
      </c>
      <c r="W70" s="45">
        <v>0</v>
      </c>
      <c r="X70" s="45">
        <v>0</v>
      </c>
      <c r="Y70" s="45">
        <v>0</v>
      </c>
      <c r="Z70" s="45">
        <v>0</v>
      </c>
      <c r="AA70" s="45">
        <v>0</v>
      </c>
      <c r="AB70" s="45">
        <v>0</v>
      </c>
      <c r="AC70" s="45">
        <v>0</v>
      </c>
      <c r="AD70" s="45">
        <v>0</v>
      </c>
      <c r="AE70" s="45">
        <v>0</v>
      </c>
      <c r="AF70" s="45">
        <v>0</v>
      </c>
      <c r="AG70" s="45">
        <v>0</v>
      </c>
      <c r="AH70" s="78">
        <v>0</v>
      </c>
      <c r="AI70" s="46">
        <v>3</v>
      </c>
      <c r="AJ70" s="46">
        <v>1</v>
      </c>
      <c r="AK70" s="46">
        <v>0</v>
      </c>
      <c r="AL70" s="46">
        <v>0</v>
      </c>
    </row>
    <row r="71" spans="1:39" ht="65.25" customHeight="1">
      <c r="A71" s="49" t="s">
        <v>969</v>
      </c>
      <c r="B71" s="50" t="s">
        <v>970</v>
      </c>
      <c r="C71" s="44">
        <v>64</v>
      </c>
      <c r="D71" s="45">
        <v>0</v>
      </c>
      <c r="E71" s="45">
        <v>0</v>
      </c>
      <c r="F71" s="45">
        <v>0</v>
      </c>
      <c r="G71" s="45">
        <v>0</v>
      </c>
      <c r="H71" s="45">
        <v>0</v>
      </c>
      <c r="I71" s="45">
        <v>0</v>
      </c>
      <c r="J71" s="45">
        <v>0</v>
      </c>
      <c r="K71" s="45">
        <v>0</v>
      </c>
      <c r="L71" s="45">
        <v>0</v>
      </c>
      <c r="M71" s="45">
        <v>0</v>
      </c>
      <c r="N71" s="45">
        <v>0</v>
      </c>
      <c r="O71" s="45">
        <v>0</v>
      </c>
      <c r="P71" s="45">
        <v>0</v>
      </c>
      <c r="Q71" s="45">
        <v>0</v>
      </c>
      <c r="R71" s="45">
        <v>0</v>
      </c>
      <c r="S71" s="45">
        <v>0</v>
      </c>
      <c r="T71" s="45">
        <v>0</v>
      </c>
      <c r="U71" s="45">
        <v>0</v>
      </c>
      <c r="V71" s="45">
        <v>0</v>
      </c>
      <c r="W71" s="45">
        <v>0</v>
      </c>
      <c r="X71" s="45">
        <v>0</v>
      </c>
      <c r="Y71" s="45">
        <v>0</v>
      </c>
      <c r="Z71" s="45">
        <v>0</v>
      </c>
      <c r="AA71" s="45">
        <v>0</v>
      </c>
      <c r="AB71" s="45">
        <v>0</v>
      </c>
      <c r="AC71" s="45">
        <v>0</v>
      </c>
      <c r="AD71" s="45">
        <v>0</v>
      </c>
      <c r="AE71" s="45">
        <v>0</v>
      </c>
      <c r="AF71" s="45">
        <v>0</v>
      </c>
      <c r="AG71" s="45">
        <v>0</v>
      </c>
      <c r="AH71" s="78">
        <v>0</v>
      </c>
      <c r="AI71" s="46">
        <v>0</v>
      </c>
      <c r="AJ71" s="46">
        <v>0</v>
      </c>
      <c r="AK71" s="46">
        <v>0</v>
      </c>
      <c r="AL71" s="46">
        <v>0</v>
      </c>
      <c r="AM71" s="48"/>
    </row>
    <row r="72" spans="1:38" s="48" customFormat="1" ht="105.75" customHeight="1">
      <c r="A72" s="42" t="s">
        <v>386</v>
      </c>
      <c r="B72" s="43" t="s">
        <v>387</v>
      </c>
      <c r="C72" s="44">
        <v>65</v>
      </c>
      <c r="D72" s="45">
        <v>0</v>
      </c>
      <c r="E72" s="45">
        <v>1</v>
      </c>
      <c r="F72" s="45">
        <v>1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2</v>
      </c>
      <c r="M72" s="45">
        <v>4</v>
      </c>
      <c r="N72" s="45">
        <v>9</v>
      </c>
      <c r="O72" s="45">
        <v>0</v>
      </c>
      <c r="P72" s="45">
        <v>0</v>
      </c>
      <c r="Q72" s="45">
        <v>1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2</v>
      </c>
      <c r="AG72" s="45">
        <v>0</v>
      </c>
      <c r="AH72" s="45">
        <v>0</v>
      </c>
      <c r="AI72" s="46">
        <v>44</v>
      </c>
      <c r="AJ72" s="46">
        <v>0</v>
      </c>
      <c r="AK72" s="46">
        <v>0</v>
      </c>
      <c r="AL72" s="46">
        <v>0</v>
      </c>
    </row>
    <row r="73" spans="1:39" ht="45" customHeight="1">
      <c r="A73" s="42" t="s">
        <v>388</v>
      </c>
      <c r="B73" s="43">
        <v>226</v>
      </c>
      <c r="C73" s="44">
        <v>66</v>
      </c>
      <c r="D73" s="45">
        <v>0</v>
      </c>
      <c r="E73" s="45">
        <v>0</v>
      </c>
      <c r="F73" s="45">
        <v>0</v>
      </c>
      <c r="G73" s="45">
        <v>0</v>
      </c>
      <c r="H73" s="45">
        <v>0</v>
      </c>
      <c r="I73" s="45">
        <v>0</v>
      </c>
      <c r="J73" s="45">
        <v>0</v>
      </c>
      <c r="K73" s="45">
        <v>0</v>
      </c>
      <c r="L73" s="45">
        <v>0</v>
      </c>
      <c r="M73" s="45">
        <v>1</v>
      </c>
      <c r="N73" s="45">
        <v>0</v>
      </c>
      <c r="O73" s="45">
        <v>0</v>
      </c>
      <c r="P73" s="45">
        <v>0</v>
      </c>
      <c r="Q73" s="45">
        <v>0</v>
      </c>
      <c r="R73" s="45">
        <v>0</v>
      </c>
      <c r="S73" s="45">
        <v>0</v>
      </c>
      <c r="T73" s="45">
        <v>0</v>
      </c>
      <c r="U73" s="45">
        <v>0</v>
      </c>
      <c r="V73" s="45">
        <v>0</v>
      </c>
      <c r="W73" s="45">
        <v>0</v>
      </c>
      <c r="X73" s="45">
        <v>0</v>
      </c>
      <c r="Y73" s="45">
        <v>0</v>
      </c>
      <c r="Z73" s="45">
        <v>0</v>
      </c>
      <c r="AA73" s="45">
        <v>0</v>
      </c>
      <c r="AB73" s="45">
        <v>0</v>
      </c>
      <c r="AC73" s="45">
        <v>0</v>
      </c>
      <c r="AD73" s="45">
        <v>0</v>
      </c>
      <c r="AE73" s="45">
        <v>0</v>
      </c>
      <c r="AF73" s="45">
        <v>0</v>
      </c>
      <c r="AG73" s="45">
        <v>0</v>
      </c>
      <c r="AH73" s="78">
        <v>0</v>
      </c>
      <c r="AI73" s="46">
        <v>1</v>
      </c>
      <c r="AJ73" s="46">
        <v>0</v>
      </c>
      <c r="AK73" s="46">
        <v>0</v>
      </c>
      <c r="AL73" s="46">
        <v>0</v>
      </c>
      <c r="AM73" s="48"/>
    </row>
    <row r="74" spans="1:38" ht="20.25">
      <c r="A74" s="42" t="s">
        <v>341</v>
      </c>
      <c r="B74" s="43" t="s">
        <v>389</v>
      </c>
      <c r="C74" s="44">
        <v>67</v>
      </c>
      <c r="D74" s="45">
        <v>0</v>
      </c>
      <c r="E74" s="45">
        <v>0</v>
      </c>
      <c r="F74" s="45">
        <v>75</v>
      </c>
      <c r="G74" s="45">
        <v>1</v>
      </c>
      <c r="H74" s="45">
        <v>0</v>
      </c>
      <c r="I74" s="45">
        <v>0</v>
      </c>
      <c r="J74" s="45">
        <v>1</v>
      </c>
      <c r="K74" s="45">
        <v>6</v>
      </c>
      <c r="L74" s="45">
        <v>7</v>
      </c>
      <c r="M74" s="45">
        <v>133</v>
      </c>
      <c r="N74" s="45">
        <v>197</v>
      </c>
      <c r="O74" s="45">
        <v>17</v>
      </c>
      <c r="P74" s="45">
        <v>0</v>
      </c>
      <c r="Q74" s="45">
        <v>0</v>
      </c>
      <c r="R74" s="45">
        <v>0</v>
      </c>
      <c r="S74" s="45">
        <v>6</v>
      </c>
      <c r="T74" s="45">
        <v>75</v>
      </c>
      <c r="U74" s="45">
        <v>0</v>
      </c>
      <c r="V74" s="45">
        <v>1</v>
      </c>
      <c r="W74" s="45">
        <v>0</v>
      </c>
      <c r="X74" s="45">
        <v>0</v>
      </c>
      <c r="Y74" s="45">
        <v>0</v>
      </c>
      <c r="Z74" s="45">
        <v>2</v>
      </c>
      <c r="AA74" s="45">
        <v>0</v>
      </c>
      <c r="AB74" s="45">
        <v>0</v>
      </c>
      <c r="AC74" s="45">
        <v>0</v>
      </c>
      <c r="AD74" s="45">
        <v>0</v>
      </c>
      <c r="AE74" s="45">
        <v>0</v>
      </c>
      <c r="AF74" s="45">
        <v>5</v>
      </c>
      <c r="AG74" s="45">
        <v>0</v>
      </c>
      <c r="AH74" s="45">
        <v>0</v>
      </c>
      <c r="AI74" s="46">
        <v>450</v>
      </c>
      <c r="AJ74" s="46">
        <v>9</v>
      </c>
      <c r="AK74" s="46">
        <v>0</v>
      </c>
      <c r="AL74" s="46">
        <v>0</v>
      </c>
    </row>
    <row r="75" spans="1:38" ht="115.5" customHeight="1">
      <c r="A75" s="51" t="s">
        <v>154</v>
      </c>
      <c r="B75" s="43" t="s">
        <v>155</v>
      </c>
      <c r="C75" s="44">
        <v>68</v>
      </c>
      <c r="D75" s="45">
        <v>0</v>
      </c>
      <c r="E75" s="45">
        <v>0</v>
      </c>
      <c r="F75" s="45">
        <v>75</v>
      </c>
      <c r="G75" s="45">
        <v>0</v>
      </c>
      <c r="H75" s="45">
        <v>0</v>
      </c>
      <c r="I75" s="45">
        <v>0</v>
      </c>
      <c r="J75" s="45">
        <v>1</v>
      </c>
      <c r="K75" s="45">
        <v>6</v>
      </c>
      <c r="L75" s="45">
        <v>7</v>
      </c>
      <c r="M75" s="45">
        <v>132</v>
      </c>
      <c r="N75" s="45">
        <v>197</v>
      </c>
      <c r="O75" s="45">
        <v>17</v>
      </c>
      <c r="P75" s="45">
        <v>0</v>
      </c>
      <c r="Q75" s="45">
        <v>0</v>
      </c>
      <c r="R75" s="45">
        <v>0</v>
      </c>
      <c r="S75" s="45">
        <v>6</v>
      </c>
      <c r="T75" s="45">
        <v>75</v>
      </c>
      <c r="U75" s="45">
        <v>0</v>
      </c>
      <c r="V75" s="45">
        <v>1</v>
      </c>
      <c r="W75" s="45">
        <v>0</v>
      </c>
      <c r="X75" s="45">
        <v>0</v>
      </c>
      <c r="Y75" s="45">
        <v>0</v>
      </c>
      <c r="Z75" s="45">
        <v>0</v>
      </c>
      <c r="AA75" s="45">
        <v>0</v>
      </c>
      <c r="AB75" s="45">
        <v>0</v>
      </c>
      <c r="AC75" s="45">
        <v>0</v>
      </c>
      <c r="AD75" s="45">
        <v>0</v>
      </c>
      <c r="AE75" s="45">
        <v>0</v>
      </c>
      <c r="AF75" s="45">
        <v>5</v>
      </c>
      <c r="AG75" s="45">
        <v>0</v>
      </c>
      <c r="AH75" s="45">
        <v>0</v>
      </c>
      <c r="AI75" s="46">
        <v>416</v>
      </c>
      <c r="AJ75" s="46">
        <v>8</v>
      </c>
      <c r="AK75" s="46">
        <v>0</v>
      </c>
      <c r="AL75" s="46">
        <v>0</v>
      </c>
    </row>
    <row r="76" spans="1:38" ht="45" customHeight="1">
      <c r="A76" s="42" t="s">
        <v>388</v>
      </c>
      <c r="B76" s="43">
        <v>229</v>
      </c>
      <c r="C76" s="44">
        <v>69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1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78">
        <v>0</v>
      </c>
      <c r="AI76" s="46">
        <v>0</v>
      </c>
      <c r="AJ76" s="46">
        <v>0</v>
      </c>
      <c r="AK76" s="46">
        <v>0</v>
      </c>
      <c r="AL76" s="46">
        <v>0</v>
      </c>
    </row>
    <row r="77" spans="1:38" ht="20.25">
      <c r="A77" s="42" t="s">
        <v>341</v>
      </c>
      <c r="B77" s="43" t="s">
        <v>390</v>
      </c>
      <c r="C77" s="44">
        <v>70</v>
      </c>
      <c r="D77" s="45">
        <v>0</v>
      </c>
      <c r="E77" s="45">
        <v>0</v>
      </c>
      <c r="F77" s="45">
        <v>0</v>
      </c>
      <c r="G77" s="45">
        <v>17</v>
      </c>
      <c r="H77" s="45">
        <v>0</v>
      </c>
      <c r="I77" s="45">
        <v>0</v>
      </c>
      <c r="J77" s="45">
        <v>0</v>
      </c>
      <c r="K77" s="45">
        <v>0</v>
      </c>
      <c r="L77" s="45">
        <v>0</v>
      </c>
      <c r="M77" s="45">
        <v>0</v>
      </c>
      <c r="N77" s="45">
        <v>0</v>
      </c>
      <c r="O77" s="45">
        <v>0</v>
      </c>
      <c r="P77" s="45">
        <v>0</v>
      </c>
      <c r="Q77" s="45">
        <v>0</v>
      </c>
      <c r="R77" s="45">
        <v>0</v>
      </c>
      <c r="S77" s="45">
        <v>0</v>
      </c>
      <c r="T77" s="45">
        <v>0</v>
      </c>
      <c r="U77" s="45">
        <v>0</v>
      </c>
      <c r="V77" s="45">
        <v>0</v>
      </c>
      <c r="W77" s="45">
        <v>0</v>
      </c>
      <c r="X77" s="45">
        <v>0</v>
      </c>
      <c r="Y77" s="45">
        <v>0</v>
      </c>
      <c r="Z77" s="45">
        <v>1</v>
      </c>
      <c r="AA77" s="45">
        <v>0</v>
      </c>
      <c r="AB77" s="45">
        <v>0</v>
      </c>
      <c r="AC77" s="45">
        <v>0</v>
      </c>
      <c r="AD77" s="45">
        <v>0</v>
      </c>
      <c r="AE77" s="45">
        <v>0</v>
      </c>
      <c r="AF77" s="45">
        <v>0</v>
      </c>
      <c r="AG77" s="45">
        <v>0</v>
      </c>
      <c r="AH77" s="78">
        <v>0</v>
      </c>
      <c r="AI77" s="46">
        <v>38</v>
      </c>
      <c r="AJ77" s="46">
        <v>0</v>
      </c>
      <c r="AK77" s="46">
        <v>0</v>
      </c>
      <c r="AL77" s="46">
        <v>0</v>
      </c>
    </row>
    <row r="78" spans="1:38" ht="40.5">
      <c r="A78" s="42" t="s">
        <v>391</v>
      </c>
      <c r="B78" s="43">
        <v>256</v>
      </c>
      <c r="C78" s="44">
        <v>71</v>
      </c>
      <c r="D78" s="45">
        <v>0</v>
      </c>
      <c r="E78" s="45">
        <v>0</v>
      </c>
      <c r="F78" s="45">
        <v>0</v>
      </c>
      <c r="G78" s="45">
        <v>15</v>
      </c>
      <c r="H78" s="45">
        <v>0</v>
      </c>
      <c r="I78" s="45">
        <v>0</v>
      </c>
      <c r="J78" s="45">
        <v>0</v>
      </c>
      <c r="K78" s="45">
        <v>0</v>
      </c>
      <c r="L78" s="45">
        <v>0</v>
      </c>
      <c r="M78" s="45">
        <v>0</v>
      </c>
      <c r="N78" s="45">
        <v>0</v>
      </c>
      <c r="O78" s="45">
        <v>0</v>
      </c>
      <c r="P78" s="45">
        <v>0</v>
      </c>
      <c r="Q78" s="45">
        <v>0</v>
      </c>
      <c r="R78" s="45">
        <v>0</v>
      </c>
      <c r="S78" s="45">
        <v>0</v>
      </c>
      <c r="T78" s="45">
        <v>0</v>
      </c>
      <c r="U78" s="45">
        <v>0</v>
      </c>
      <c r="V78" s="45">
        <v>0</v>
      </c>
      <c r="W78" s="45">
        <v>0</v>
      </c>
      <c r="X78" s="45">
        <v>0</v>
      </c>
      <c r="Y78" s="45">
        <v>0</v>
      </c>
      <c r="Z78" s="45">
        <v>1</v>
      </c>
      <c r="AA78" s="45">
        <v>0</v>
      </c>
      <c r="AB78" s="45">
        <v>0</v>
      </c>
      <c r="AC78" s="45">
        <v>0</v>
      </c>
      <c r="AD78" s="45">
        <v>0</v>
      </c>
      <c r="AE78" s="45">
        <v>0</v>
      </c>
      <c r="AF78" s="45">
        <v>0</v>
      </c>
      <c r="AG78" s="45">
        <v>0</v>
      </c>
      <c r="AH78" s="78">
        <v>0</v>
      </c>
      <c r="AI78" s="46">
        <v>23</v>
      </c>
      <c r="AJ78" s="46">
        <v>0</v>
      </c>
      <c r="AK78" s="46">
        <v>0</v>
      </c>
      <c r="AL78" s="46">
        <v>0</v>
      </c>
    </row>
    <row r="79" spans="1:38" ht="20.25">
      <c r="A79" s="42" t="s">
        <v>392</v>
      </c>
      <c r="B79" s="43">
        <v>258</v>
      </c>
      <c r="C79" s="44">
        <v>72</v>
      </c>
      <c r="D79" s="45">
        <v>0</v>
      </c>
      <c r="E79" s="45">
        <v>0</v>
      </c>
      <c r="F79" s="45">
        <v>0</v>
      </c>
      <c r="G79" s="45">
        <v>2</v>
      </c>
      <c r="H79" s="45">
        <v>0</v>
      </c>
      <c r="I79" s="45">
        <v>0</v>
      </c>
      <c r="J79" s="45">
        <v>0</v>
      </c>
      <c r="K79" s="45">
        <v>0</v>
      </c>
      <c r="L79" s="45">
        <v>0</v>
      </c>
      <c r="M79" s="45">
        <v>0</v>
      </c>
      <c r="N79" s="45">
        <v>0</v>
      </c>
      <c r="O79" s="45">
        <v>0</v>
      </c>
      <c r="P79" s="45">
        <v>0</v>
      </c>
      <c r="Q79" s="45">
        <v>0</v>
      </c>
      <c r="R79" s="45">
        <v>0</v>
      </c>
      <c r="S79" s="45">
        <v>0</v>
      </c>
      <c r="T79" s="45">
        <v>0</v>
      </c>
      <c r="U79" s="45">
        <v>0</v>
      </c>
      <c r="V79" s="45">
        <v>0</v>
      </c>
      <c r="W79" s="45">
        <v>0</v>
      </c>
      <c r="X79" s="45">
        <v>0</v>
      </c>
      <c r="Y79" s="45">
        <v>0</v>
      </c>
      <c r="Z79" s="45">
        <v>0</v>
      </c>
      <c r="AA79" s="45">
        <v>0</v>
      </c>
      <c r="AB79" s="45">
        <v>0</v>
      </c>
      <c r="AC79" s="45">
        <v>0</v>
      </c>
      <c r="AD79" s="45">
        <v>0</v>
      </c>
      <c r="AE79" s="45">
        <v>0</v>
      </c>
      <c r="AF79" s="45">
        <v>0</v>
      </c>
      <c r="AG79" s="45">
        <v>0</v>
      </c>
      <c r="AH79" s="78">
        <v>0</v>
      </c>
      <c r="AI79" s="46">
        <v>4</v>
      </c>
      <c r="AJ79" s="46">
        <v>0</v>
      </c>
      <c r="AK79" s="46">
        <v>0</v>
      </c>
      <c r="AL79" s="46">
        <v>0</v>
      </c>
    </row>
    <row r="80" spans="1:38" ht="20.25">
      <c r="A80" s="42" t="s">
        <v>341</v>
      </c>
      <c r="B80" s="43" t="s">
        <v>419</v>
      </c>
      <c r="C80" s="44">
        <v>73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31</v>
      </c>
      <c r="M80" s="45">
        <v>8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96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78">
        <v>0</v>
      </c>
      <c r="AI80" s="46">
        <v>163</v>
      </c>
      <c r="AJ80" s="46">
        <v>0</v>
      </c>
      <c r="AK80" s="46">
        <v>0</v>
      </c>
      <c r="AL80" s="46">
        <v>0</v>
      </c>
    </row>
    <row r="81" spans="1:38" ht="132" customHeight="1">
      <c r="A81" s="42" t="s">
        <v>971</v>
      </c>
      <c r="B81" s="43">
        <v>263</v>
      </c>
      <c r="C81" s="44">
        <v>74</v>
      </c>
      <c r="D81" s="45">
        <v>0</v>
      </c>
      <c r="E81" s="45">
        <v>0</v>
      </c>
      <c r="F81" s="45">
        <v>0</v>
      </c>
      <c r="G81" s="45">
        <v>0</v>
      </c>
      <c r="H81" s="45">
        <v>0</v>
      </c>
      <c r="I81" s="45">
        <v>0</v>
      </c>
      <c r="J81" s="45">
        <v>0</v>
      </c>
      <c r="K81" s="45">
        <v>0</v>
      </c>
      <c r="L81" s="45">
        <v>0</v>
      </c>
      <c r="M81" s="45">
        <v>0</v>
      </c>
      <c r="N81" s="45">
        <v>0</v>
      </c>
      <c r="O81" s="45">
        <v>0</v>
      </c>
      <c r="P81" s="45">
        <v>0</v>
      </c>
      <c r="Q81" s="45">
        <v>0</v>
      </c>
      <c r="R81" s="45">
        <v>0</v>
      </c>
      <c r="S81" s="45">
        <v>0</v>
      </c>
      <c r="T81" s="45">
        <v>0</v>
      </c>
      <c r="U81" s="45">
        <v>0</v>
      </c>
      <c r="V81" s="45">
        <v>0</v>
      </c>
      <c r="W81" s="45">
        <v>0</v>
      </c>
      <c r="X81" s="45">
        <v>0</v>
      </c>
      <c r="Y81" s="45">
        <v>0</v>
      </c>
      <c r="Z81" s="45">
        <v>0</v>
      </c>
      <c r="AA81" s="45">
        <v>0</v>
      </c>
      <c r="AB81" s="45">
        <v>0</v>
      </c>
      <c r="AC81" s="45">
        <v>0</v>
      </c>
      <c r="AD81" s="45">
        <v>0</v>
      </c>
      <c r="AE81" s="45">
        <v>0</v>
      </c>
      <c r="AF81" s="45">
        <v>0</v>
      </c>
      <c r="AG81" s="45">
        <v>0</v>
      </c>
      <c r="AH81" s="78">
        <v>0</v>
      </c>
      <c r="AI81" s="46">
        <v>0</v>
      </c>
      <c r="AJ81" s="46">
        <v>0</v>
      </c>
      <c r="AK81" s="46">
        <v>0</v>
      </c>
      <c r="AL81" s="46">
        <v>0</v>
      </c>
    </row>
    <row r="82" spans="1:38" ht="133.5" customHeight="1">
      <c r="A82" s="42" t="s">
        <v>133</v>
      </c>
      <c r="B82" s="81" t="s">
        <v>134</v>
      </c>
      <c r="C82" s="44">
        <v>75</v>
      </c>
      <c r="D82" s="45">
        <v>0</v>
      </c>
      <c r="E82" s="45">
        <v>0</v>
      </c>
      <c r="F82" s="45">
        <v>0</v>
      </c>
      <c r="G82" s="45">
        <v>0</v>
      </c>
      <c r="H82" s="45">
        <v>0</v>
      </c>
      <c r="I82" s="45">
        <v>0</v>
      </c>
      <c r="J82" s="45">
        <v>0</v>
      </c>
      <c r="K82" s="45">
        <v>0</v>
      </c>
      <c r="L82" s="45">
        <v>0</v>
      </c>
      <c r="M82" s="45">
        <v>4</v>
      </c>
      <c r="N82" s="45">
        <v>0</v>
      </c>
      <c r="O82" s="45">
        <v>0</v>
      </c>
      <c r="P82" s="45">
        <v>0</v>
      </c>
      <c r="Q82" s="45">
        <v>0</v>
      </c>
      <c r="R82" s="45">
        <v>0</v>
      </c>
      <c r="S82" s="45">
        <v>0</v>
      </c>
      <c r="T82" s="45">
        <v>0</v>
      </c>
      <c r="U82" s="45">
        <v>0</v>
      </c>
      <c r="V82" s="45">
        <v>0</v>
      </c>
      <c r="W82" s="45">
        <v>0</v>
      </c>
      <c r="X82" s="45">
        <v>0</v>
      </c>
      <c r="Y82" s="45">
        <v>0</v>
      </c>
      <c r="Z82" s="45">
        <v>0</v>
      </c>
      <c r="AA82" s="45">
        <v>79</v>
      </c>
      <c r="AB82" s="45">
        <v>0</v>
      </c>
      <c r="AC82" s="45">
        <v>0</v>
      </c>
      <c r="AD82" s="45">
        <v>0</v>
      </c>
      <c r="AE82" s="45">
        <v>0</v>
      </c>
      <c r="AF82" s="45">
        <v>0</v>
      </c>
      <c r="AG82" s="45">
        <v>0</v>
      </c>
      <c r="AH82" s="78">
        <v>0</v>
      </c>
      <c r="AI82" s="46">
        <v>116</v>
      </c>
      <c r="AJ82" s="46">
        <v>0</v>
      </c>
      <c r="AK82" s="46">
        <v>0</v>
      </c>
      <c r="AL82" s="46">
        <v>0</v>
      </c>
    </row>
    <row r="83" spans="1:38" ht="115.5" customHeight="1">
      <c r="A83" s="42" t="s">
        <v>135</v>
      </c>
      <c r="B83" s="43" t="s">
        <v>951</v>
      </c>
      <c r="C83" s="44">
        <v>76</v>
      </c>
      <c r="D83" s="45">
        <v>0</v>
      </c>
      <c r="E83" s="45">
        <v>0</v>
      </c>
      <c r="F83" s="45">
        <v>0</v>
      </c>
      <c r="G83" s="45">
        <v>0</v>
      </c>
      <c r="H83" s="45">
        <v>0</v>
      </c>
      <c r="I83" s="45">
        <v>0</v>
      </c>
      <c r="J83" s="45">
        <v>0</v>
      </c>
      <c r="K83" s="45">
        <v>0</v>
      </c>
      <c r="L83" s="45">
        <v>26</v>
      </c>
      <c r="M83" s="45">
        <v>4</v>
      </c>
      <c r="N83" s="45">
        <v>0</v>
      </c>
      <c r="O83" s="45">
        <v>0</v>
      </c>
      <c r="P83" s="45">
        <v>0</v>
      </c>
      <c r="Q83" s="45">
        <v>0</v>
      </c>
      <c r="R83" s="45">
        <v>0</v>
      </c>
      <c r="S83" s="45">
        <v>0</v>
      </c>
      <c r="T83" s="45">
        <v>0</v>
      </c>
      <c r="U83" s="45">
        <v>0</v>
      </c>
      <c r="V83" s="45">
        <v>0</v>
      </c>
      <c r="W83" s="45">
        <v>0</v>
      </c>
      <c r="X83" s="45">
        <v>0</v>
      </c>
      <c r="Y83" s="45">
        <v>0</v>
      </c>
      <c r="Z83" s="45">
        <v>0</v>
      </c>
      <c r="AA83" s="45">
        <v>16</v>
      </c>
      <c r="AB83" s="45">
        <v>0</v>
      </c>
      <c r="AC83" s="45">
        <v>0</v>
      </c>
      <c r="AD83" s="45">
        <v>0</v>
      </c>
      <c r="AE83" s="45">
        <v>0</v>
      </c>
      <c r="AF83" s="45">
        <v>0</v>
      </c>
      <c r="AG83" s="45">
        <v>0</v>
      </c>
      <c r="AH83" s="78">
        <v>0</v>
      </c>
      <c r="AI83" s="46">
        <v>43</v>
      </c>
      <c r="AJ83" s="46">
        <v>0</v>
      </c>
      <c r="AK83" s="46">
        <v>0</v>
      </c>
      <c r="AL83" s="46">
        <v>0</v>
      </c>
    </row>
    <row r="84" spans="1:38" ht="116.25" customHeight="1">
      <c r="A84" s="42" t="s">
        <v>136</v>
      </c>
      <c r="B84" s="43" t="s">
        <v>380</v>
      </c>
      <c r="C84" s="44">
        <v>77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5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78">
        <v>0</v>
      </c>
      <c r="AI84" s="46">
        <v>3</v>
      </c>
      <c r="AJ84" s="46">
        <v>0</v>
      </c>
      <c r="AK84" s="46">
        <v>0</v>
      </c>
      <c r="AL84" s="46">
        <v>0</v>
      </c>
    </row>
    <row r="85" spans="1:38" ht="20.25">
      <c r="A85" s="42" t="s">
        <v>341</v>
      </c>
      <c r="B85" s="43" t="s">
        <v>395</v>
      </c>
      <c r="C85" s="44">
        <v>78</v>
      </c>
      <c r="D85" s="45">
        <v>0</v>
      </c>
      <c r="E85" s="45">
        <v>0</v>
      </c>
      <c r="F85" s="45">
        <v>0</v>
      </c>
      <c r="G85" s="45">
        <v>0</v>
      </c>
      <c r="H85" s="45">
        <v>0</v>
      </c>
      <c r="I85" s="45">
        <v>0</v>
      </c>
      <c r="J85" s="45">
        <v>0</v>
      </c>
      <c r="K85" s="45">
        <v>0</v>
      </c>
      <c r="L85" s="45">
        <v>0</v>
      </c>
      <c r="M85" s="45">
        <v>0</v>
      </c>
      <c r="N85" s="45">
        <v>0</v>
      </c>
      <c r="O85" s="45">
        <v>0</v>
      </c>
      <c r="P85" s="45">
        <v>0</v>
      </c>
      <c r="Q85" s="45">
        <v>0</v>
      </c>
      <c r="R85" s="45">
        <v>0</v>
      </c>
      <c r="S85" s="45">
        <v>0</v>
      </c>
      <c r="T85" s="45">
        <v>0</v>
      </c>
      <c r="U85" s="45">
        <v>0</v>
      </c>
      <c r="V85" s="45">
        <v>0</v>
      </c>
      <c r="W85" s="45">
        <v>0</v>
      </c>
      <c r="X85" s="45">
        <v>0</v>
      </c>
      <c r="Y85" s="45">
        <v>0</v>
      </c>
      <c r="Z85" s="45">
        <v>0</v>
      </c>
      <c r="AA85" s="45">
        <v>0</v>
      </c>
      <c r="AB85" s="45">
        <v>0</v>
      </c>
      <c r="AC85" s="45">
        <v>0</v>
      </c>
      <c r="AD85" s="45">
        <v>0</v>
      </c>
      <c r="AE85" s="45">
        <v>0</v>
      </c>
      <c r="AF85" s="45">
        <v>0</v>
      </c>
      <c r="AG85" s="45">
        <v>0</v>
      </c>
      <c r="AH85" s="78">
        <v>0</v>
      </c>
      <c r="AI85" s="46">
        <v>3</v>
      </c>
      <c r="AJ85" s="46">
        <v>0</v>
      </c>
      <c r="AK85" s="46">
        <v>0</v>
      </c>
      <c r="AL85" s="46">
        <v>0</v>
      </c>
    </row>
    <row r="86" spans="1:38" ht="20.25">
      <c r="A86" s="42" t="s">
        <v>341</v>
      </c>
      <c r="B86" s="43" t="s">
        <v>396</v>
      </c>
      <c r="C86" s="44">
        <v>79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5">
        <v>0</v>
      </c>
      <c r="J86" s="45">
        <v>0</v>
      </c>
      <c r="K86" s="45">
        <v>0</v>
      </c>
      <c r="L86" s="45">
        <v>4</v>
      </c>
      <c r="M86" s="45">
        <v>0</v>
      </c>
      <c r="N86" s="45">
        <v>1</v>
      </c>
      <c r="O86" s="45">
        <v>0</v>
      </c>
      <c r="P86" s="45">
        <v>0</v>
      </c>
      <c r="Q86" s="45">
        <v>0</v>
      </c>
      <c r="R86" s="45">
        <v>0</v>
      </c>
      <c r="S86" s="45">
        <v>0</v>
      </c>
      <c r="T86" s="45">
        <v>0</v>
      </c>
      <c r="U86" s="45">
        <v>0</v>
      </c>
      <c r="V86" s="45">
        <v>0</v>
      </c>
      <c r="W86" s="45">
        <v>0</v>
      </c>
      <c r="X86" s="45">
        <v>0</v>
      </c>
      <c r="Y86" s="45">
        <v>0</v>
      </c>
      <c r="Z86" s="45">
        <v>0</v>
      </c>
      <c r="AA86" s="45">
        <v>0</v>
      </c>
      <c r="AB86" s="45">
        <v>0</v>
      </c>
      <c r="AC86" s="45">
        <v>0</v>
      </c>
      <c r="AD86" s="45">
        <v>0</v>
      </c>
      <c r="AE86" s="45">
        <v>0</v>
      </c>
      <c r="AF86" s="45">
        <v>0</v>
      </c>
      <c r="AG86" s="45">
        <v>0</v>
      </c>
      <c r="AH86" s="45">
        <v>0</v>
      </c>
      <c r="AI86" s="46">
        <v>0</v>
      </c>
      <c r="AJ86" s="46">
        <v>0</v>
      </c>
      <c r="AK86" s="46">
        <v>0</v>
      </c>
      <c r="AL86" s="46">
        <v>0</v>
      </c>
    </row>
    <row r="87" spans="1:38" ht="20.25">
      <c r="A87" s="42" t="s">
        <v>341</v>
      </c>
      <c r="B87" s="43" t="s">
        <v>397</v>
      </c>
      <c r="C87" s="44">
        <v>80</v>
      </c>
      <c r="D87" s="45">
        <v>1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5">
        <v>0</v>
      </c>
      <c r="K87" s="45">
        <v>0</v>
      </c>
      <c r="L87" s="45">
        <v>0</v>
      </c>
      <c r="M87" s="45">
        <v>1</v>
      </c>
      <c r="N87" s="45">
        <v>1</v>
      </c>
      <c r="O87" s="45">
        <v>0</v>
      </c>
      <c r="P87" s="45">
        <v>0</v>
      </c>
      <c r="Q87" s="45">
        <v>0</v>
      </c>
      <c r="R87" s="45">
        <v>0</v>
      </c>
      <c r="S87" s="45">
        <v>0</v>
      </c>
      <c r="T87" s="45">
        <v>0</v>
      </c>
      <c r="U87" s="45">
        <v>0</v>
      </c>
      <c r="V87" s="45">
        <v>0</v>
      </c>
      <c r="W87" s="45">
        <v>0</v>
      </c>
      <c r="X87" s="45">
        <v>0</v>
      </c>
      <c r="Y87" s="45">
        <v>0</v>
      </c>
      <c r="Z87" s="45">
        <v>0</v>
      </c>
      <c r="AA87" s="45">
        <v>0</v>
      </c>
      <c r="AB87" s="45">
        <v>0</v>
      </c>
      <c r="AC87" s="45">
        <v>0</v>
      </c>
      <c r="AD87" s="45">
        <v>0</v>
      </c>
      <c r="AE87" s="45">
        <v>2</v>
      </c>
      <c r="AF87" s="45">
        <v>0</v>
      </c>
      <c r="AG87" s="45">
        <v>0</v>
      </c>
      <c r="AH87" s="45">
        <v>0</v>
      </c>
      <c r="AI87" s="46">
        <v>35</v>
      </c>
      <c r="AJ87" s="46">
        <v>0</v>
      </c>
      <c r="AK87" s="46">
        <v>0</v>
      </c>
      <c r="AL87" s="46">
        <v>0</v>
      </c>
    </row>
    <row r="88" spans="1:38" ht="60.75">
      <c r="A88" s="42" t="s">
        <v>398</v>
      </c>
      <c r="B88" s="43" t="s">
        <v>156</v>
      </c>
      <c r="C88" s="44">
        <v>81</v>
      </c>
      <c r="D88" s="45">
        <v>1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2</v>
      </c>
      <c r="AF88" s="45">
        <v>0</v>
      </c>
      <c r="AG88" s="45">
        <v>0</v>
      </c>
      <c r="AH88" s="78">
        <v>0</v>
      </c>
      <c r="AI88" s="46">
        <v>5</v>
      </c>
      <c r="AJ88" s="46">
        <v>0</v>
      </c>
      <c r="AK88" s="46">
        <v>0</v>
      </c>
      <c r="AL88" s="46">
        <v>0</v>
      </c>
    </row>
    <row r="89" spans="1:38" ht="69" customHeight="1">
      <c r="A89" s="42" t="s">
        <v>137</v>
      </c>
      <c r="B89" s="43" t="s">
        <v>157</v>
      </c>
      <c r="C89" s="44">
        <v>82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5">
        <v>0</v>
      </c>
      <c r="K89" s="45">
        <v>0</v>
      </c>
      <c r="L89" s="45">
        <v>0</v>
      </c>
      <c r="M89" s="45">
        <v>0</v>
      </c>
      <c r="N89" s="45">
        <v>0</v>
      </c>
      <c r="O89" s="45">
        <v>0</v>
      </c>
      <c r="P89" s="45">
        <v>0</v>
      </c>
      <c r="Q89" s="45">
        <v>0</v>
      </c>
      <c r="R89" s="45">
        <v>0</v>
      </c>
      <c r="S89" s="45">
        <v>0</v>
      </c>
      <c r="T89" s="45">
        <v>0</v>
      </c>
      <c r="U89" s="45">
        <v>0</v>
      </c>
      <c r="V89" s="45">
        <v>0</v>
      </c>
      <c r="W89" s="45">
        <v>0</v>
      </c>
      <c r="X89" s="45">
        <v>0</v>
      </c>
      <c r="Y89" s="45">
        <v>0</v>
      </c>
      <c r="Z89" s="45">
        <v>0</v>
      </c>
      <c r="AA89" s="45">
        <v>0</v>
      </c>
      <c r="AB89" s="45">
        <v>0</v>
      </c>
      <c r="AC89" s="45">
        <v>0</v>
      </c>
      <c r="AD89" s="45">
        <v>0</v>
      </c>
      <c r="AE89" s="45">
        <v>0</v>
      </c>
      <c r="AF89" s="45">
        <v>0</v>
      </c>
      <c r="AG89" s="45">
        <v>0</v>
      </c>
      <c r="AH89" s="78">
        <v>0</v>
      </c>
      <c r="AI89" s="46">
        <v>0</v>
      </c>
      <c r="AJ89" s="46">
        <v>0</v>
      </c>
      <c r="AK89" s="46">
        <v>0</v>
      </c>
      <c r="AL89" s="46">
        <v>0</v>
      </c>
    </row>
    <row r="90" spans="1:38" ht="107.25" customHeight="1">
      <c r="A90" s="42" t="s">
        <v>138</v>
      </c>
      <c r="B90" s="43" t="s">
        <v>158</v>
      </c>
      <c r="C90" s="44">
        <v>83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5">
        <v>0</v>
      </c>
      <c r="K90" s="45">
        <v>0</v>
      </c>
      <c r="L90" s="45">
        <v>0</v>
      </c>
      <c r="M90" s="45">
        <v>0</v>
      </c>
      <c r="N90" s="45">
        <v>0</v>
      </c>
      <c r="O90" s="45">
        <v>0</v>
      </c>
      <c r="P90" s="45">
        <v>0</v>
      </c>
      <c r="Q90" s="45">
        <v>0</v>
      </c>
      <c r="R90" s="45">
        <v>0</v>
      </c>
      <c r="S90" s="45">
        <v>0</v>
      </c>
      <c r="T90" s="45">
        <v>0</v>
      </c>
      <c r="U90" s="45">
        <v>0</v>
      </c>
      <c r="V90" s="45">
        <v>0</v>
      </c>
      <c r="W90" s="45">
        <v>0</v>
      </c>
      <c r="X90" s="45">
        <v>0</v>
      </c>
      <c r="Y90" s="45">
        <v>0</v>
      </c>
      <c r="Z90" s="45">
        <v>0</v>
      </c>
      <c r="AA90" s="45">
        <v>0</v>
      </c>
      <c r="AB90" s="45">
        <v>0</v>
      </c>
      <c r="AC90" s="45">
        <v>0</v>
      </c>
      <c r="AD90" s="45">
        <v>0</v>
      </c>
      <c r="AE90" s="45">
        <v>0</v>
      </c>
      <c r="AF90" s="45">
        <v>0</v>
      </c>
      <c r="AG90" s="45">
        <v>0</v>
      </c>
      <c r="AH90" s="78">
        <v>0</v>
      </c>
      <c r="AI90" s="46">
        <v>1</v>
      </c>
      <c r="AJ90" s="46">
        <v>0</v>
      </c>
      <c r="AK90" s="46">
        <v>0</v>
      </c>
      <c r="AL90" s="46">
        <v>0</v>
      </c>
    </row>
    <row r="91" spans="1:38" ht="20.25">
      <c r="A91" s="42" t="s">
        <v>399</v>
      </c>
      <c r="B91" s="43">
        <v>291</v>
      </c>
      <c r="C91" s="44">
        <v>84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5">
        <v>0</v>
      </c>
      <c r="K91" s="45">
        <v>0</v>
      </c>
      <c r="L91" s="45">
        <v>0</v>
      </c>
      <c r="M91" s="45">
        <v>1</v>
      </c>
      <c r="N91" s="45">
        <v>1</v>
      </c>
      <c r="O91" s="45">
        <v>0</v>
      </c>
      <c r="P91" s="45">
        <v>0</v>
      </c>
      <c r="Q91" s="45">
        <v>0</v>
      </c>
      <c r="R91" s="45">
        <v>0</v>
      </c>
      <c r="S91" s="45">
        <v>0</v>
      </c>
      <c r="T91" s="45">
        <v>0</v>
      </c>
      <c r="U91" s="45">
        <v>0</v>
      </c>
      <c r="V91" s="45">
        <v>0</v>
      </c>
      <c r="W91" s="45">
        <v>0</v>
      </c>
      <c r="X91" s="45">
        <v>0</v>
      </c>
      <c r="Y91" s="45">
        <v>0</v>
      </c>
      <c r="Z91" s="45">
        <v>0</v>
      </c>
      <c r="AA91" s="45">
        <v>0</v>
      </c>
      <c r="AB91" s="45">
        <v>0</v>
      </c>
      <c r="AC91" s="45">
        <v>0</v>
      </c>
      <c r="AD91" s="45">
        <v>0</v>
      </c>
      <c r="AE91" s="45">
        <v>0</v>
      </c>
      <c r="AF91" s="45">
        <v>0</v>
      </c>
      <c r="AG91" s="45">
        <v>0</v>
      </c>
      <c r="AH91" s="45">
        <v>0</v>
      </c>
      <c r="AI91" s="46">
        <v>19</v>
      </c>
      <c r="AJ91" s="46">
        <v>0</v>
      </c>
      <c r="AK91" s="46">
        <v>0</v>
      </c>
      <c r="AL91" s="46">
        <v>0</v>
      </c>
    </row>
    <row r="92" spans="1:38" ht="20.25">
      <c r="A92" s="42" t="s">
        <v>341</v>
      </c>
      <c r="B92" s="43" t="s">
        <v>400</v>
      </c>
      <c r="C92" s="44">
        <v>85</v>
      </c>
      <c r="D92" s="45">
        <v>0</v>
      </c>
      <c r="E92" s="45">
        <v>0</v>
      </c>
      <c r="F92" s="45">
        <v>0</v>
      </c>
      <c r="G92" s="45">
        <v>2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1</v>
      </c>
      <c r="N92" s="45">
        <v>5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2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1</v>
      </c>
      <c r="AG92" s="45">
        <v>0</v>
      </c>
      <c r="AH92" s="45">
        <v>0</v>
      </c>
      <c r="AI92" s="46">
        <v>44</v>
      </c>
      <c r="AJ92" s="46">
        <v>0</v>
      </c>
      <c r="AK92" s="46">
        <v>0</v>
      </c>
      <c r="AL92" s="46">
        <v>0</v>
      </c>
    </row>
    <row r="93" spans="1:38" ht="109.5" customHeight="1">
      <c r="A93" s="42" t="s">
        <v>139</v>
      </c>
      <c r="B93" s="43" t="s">
        <v>401</v>
      </c>
      <c r="C93" s="44">
        <v>86</v>
      </c>
      <c r="D93" s="45">
        <v>0</v>
      </c>
      <c r="E93" s="45">
        <v>0</v>
      </c>
      <c r="F93" s="45">
        <v>0</v>
      </c>
      <c r="G93" s="45">
        <v>0</v>
      </c>
      <c r="H93" s="45">
        <v>0</v>
      </c>
      <c r="I93" s="45">
        <v>0</v>
      </c>
      <c r="J93" s="45">
        <v>0</v>
      </c>
      <c r="K93" s="45">
        <v>0</v>
      </c>
      <c r="L93" s="45">
        <v>0</v>
      </c>
      <c r="M93" s="45">
        <v>0</v>
      </c>
      <c r="N93" s="45">
        <v>1</v>
      </c>
      <c r="O93" s="45">
        <v>0</v>
      </c>
      <c r="P93" s="45">
        <v>0</v>
      </c>
      <c r="Q93" s="45">
        <v>0</v>
      </c>
      <c r="R93" s="45">
        <v>0</v>
      </c>
      <c r="S93" s="45">
        <v>0</v>
      </c>
      <c r="T93" s="45">
        <v>0</v>
      </c>
      <c r="U93" s="45">
        <v>1</v>
      </c>
      <c r="V93" s="45">
        <v>0</v>
      </c>
      <c r="W93" s="45">
        <v>0</v>
      </c>
      <c r="X93" s="45">
        <v>0</v>
      </c>
      <c r="Y93" s="45">
        <v>0</v>
      </c>
      <c r="Z93" s="45">
        <v>0</v>
      </c>
      <c r="AA93" s="45">
        <v>0</v>
      </c>
      <c r="AB93" s="45">
        <v>0</v>
      </c>
      <c r="AC93" s="45">
        <v>0</v>
      </c>
      <c r="AD93" s="45">
        <v>0</v>
      </c>
      <c r="AE93" s="45">
        <v>0</v>
      </c>
      <c r="AF93" s="45">
        <v>0</v>
      </c>
      <c r="AG93" s="45">
        <v>0</v>
      </c>
      <c r="AH93" s="78">
        <v>0</v>
      </c>
      <c r="AI93" s="46">
        <v>0</v>
      </c>
      <c r="AJ93" s="46">
        <v>0</v>
      </c>
      <c r="AK93" s="46">
        <v>0</v>
      </c>
      <c r="AL93" s="46">
        <v>0</v>
      </c>
    </row>
    <row r="94" spans="1:38" ht="20.25">
      <c r="A94" s="42" t="s">
        <v>341</v>
      </c>
      <c r="B94" s="43" t="s">
        <v>402</v>
      </c>
      <c r="C94" s="44">
        <v>87</v>
      </c>
      <c r="D94" s="45">
        <v>0</v>
      </c>
      <c r="E94" s="45">
        <v>0</v>
      </c>
      <c r="F94" s="45">
        <v>0</v>
      </c>
      <c r="G94" s="45">
        <v>0</v>
      </c>
      <c r="H94" s="45">
        <v>0</v>
      </c>
      <c r="I94" s="45">
        <v>2</v>
      </c>
      <c r="J94" s="45">
        <v>0</v>
      </c>
      <c r="K94" s="45">
        <v>0</v>
      </c>
      <c r="L94" s="45">
        <v>4</v>
      </c>
      <c r="M94" s="45">
        <v>9</v>
      </c>
      <c r="N94" s="45">
        <v>9</v>
      </c>
      <c r="O94" s="45">
        <v>0</v>
      </c>
      <c r="P94" s="45">
        <v>0</v>
      </c>
      <c r="Q94" s="45">
        <v>1</v>
      </c>
      <c r="R94" s="45">
        <v>0</v>
      </c>
      <c r="S94" s="45">
        <v>1</v>
      </c>
      <c r="T94" s="45">
        <v>1</v>
      </c>
      <c r="U94" s="45">
        <v>1</v>
      </c>
      <c r="V94" s="45">
        <v>1</v>
      </c>
      <c r="W94" s="45">
        <v>0</v>
      </c>
      <c r="X94" s="45">
        <v>0</v>
      </c>
      <c r="Y94" s="45">
        <v>0</v>
      </c>
      <c r="Z94" s="45">
        <v>1</v>
      </c>
      <c r="AA94" s="45">
        <v>10</v>
      </c>
      <c r="AB94" s="45">
        <v>0</v>
      </c>
      <c r="AC94" s="45">
        <v>0</v>
      </c>
      <c r="AD94" s="45">
        <v>1</v>
      </c>
      <c r="AE94" s="45">
        <v>1</v>
      </c>
      <c r="AF94" s="45">
        <v>4</v>
      </c>
      <c r="AG94" s="45">
        <v>0</v>
      </c>
      <c r="AH94" s="45">
        <v>0</v>
      </c>
      <c r="AI94" s="46">
        <v>398</v>
      </c>
      <c r="AJ94" s="46">
        <v>0</v>
      </c>
      <c r="AK94" s="46">
        <v>0</v>
      </c>
      <c r="AL94" s="46">
        <v>0</v>
      </c>
    </row>
    <row r="95" spans="1:38" ht="89.25" customHeight="1">
      <c r="A95" s="42" t="s">
        <v>140</v>
      </c>
      <c r="B95" s="43" t="s">
        <v>186</v>
      </c>
      <c r="C95" s="44">
        <v>88</v>
      </c>
      <c r="D95" s="45">
        <v>0</v>
      </c>
      <c r="E95" s="45">
        <v>0</v>
      </c>
      <c r="F95" s="45">
        <v>0</v>
      </c>
      <c r="G95" s="45">
        <v>0</v>
      </c>
      <c r="H95" s="45">
        <v>0</v>
      </c>
      <c r="I95" s="45">
        <v>2</v>
      </c>
      <c r="J95" s="45">
        <v>0</v>
      </c>
      <c r="K95" s="45">
        <v>0</v>
      </c>
      <c r="L95" s="45">
        <v>4</v>
      </c>
      <c r="M95" s="45">
        <v>9</v>
      </c>
      <c r="N95" s="45">
        <v>7</v>
      </c>
      <c r="O95" s="45">
        <v>0</v>
      </c>
      <c r="P95" s="45">
        <v>0</v>
      </c>
      <c r="Q95" s="45">
        <v>1</v>
      </c>
      <c r="R95" s="45">
        <v>0</v>
      </c>
      <c r="S95" s="45">
        <v>1</v>
      </c>
      <c r="T95" s="45">
        <v>0</v>
      </c>
      <c r="U95" s="45">
        <v>1</v>
      </c>
      <c r="V95" s="45">
        <v>1</v>
      </c>
      <c r="W95" s="45">
        <v>0</v>
      </c>
      <c r="X95" s="45">
        <v>0</v>
      </c>
      <c r="Y95" s="45">
        <v>0</v>
      </c>
      <c r="Z95" s="45">
        <v>1</v>
      </c>
      <c r="AA95" s="45">
        <v>3</v>
      </c>
      <c r="AB95" s="45">
        <v>0</v>
      </c>
      <c r="AC95" s="45">
        <v>0</v>
      </c>
      <c r="AD95" s="45">
        <v>1</v>
      </c>
      <c r="AE95" s="45">
        <v>0</v>
      </c>
      <c r="AF95" s="45">
        <v>3</v>
      </c>
      <c r="AG95" s="45">
        <v>0</v>
      </c>
      <c r="AH95" s="78">
        <v>0</v>
      </c>
      <c r="AI95" s="46">
        <v>213</v>
      </c>
      <c r="AJ95" s="46">
        <v>0</v>
      </c>
      <c r="AK95" s="46">
        <v>0</v>
      </c>
      <c r="AL95" s="46">
        <v>0</v>
      </c>
    </row>
    <row r="96" spans="1:38" ht="114.75" customHeight="1">
      <c r="A96" s="42" t="s">
        <v>141</v>
      </c>
      <c r="B96" s="43" t="s">
        <v>187</v>
      </c>
      <c r="C96" s="44">
        <v>89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2</v>
      </c>
      <c r="AB96" s="45">
        <v>0</v>
      </c>
      <c r="AC96" s="45">
        <v>0</v>
      </c>
      <c r="AD96" s="45">
        <v>0</v>
      </c>
      <c r="AE96" s="45">
        <v>1</v>
      </c>
      <c r="AF96" s="45">
        <v>1</v>
      </c>
      <c r="AG96" s="45">
        <v>0</v>
      </c>
      <c r="AH96" s="78">
        <v>0</v>
      </c>
      <c r="AI96" s="46">
        <v>159</v>
      </c>
      <c r="AJ96" s="46">
        <v>0</v>
      </c>
      <c r="AK96" s="46">
        <v>0</v>
      </c>
      <c r="AL96" s="46">
        <v>0</v>
      </c>
    </row>
    <row r="97" spans="1:38" ht="20.25">
      <c r="A97" s="42" t="s">
        <v>341</v>
      </c>
      <c r="B97" s="43" t="s">
        <v>204</v>
      </c>
      <c r="C97" s="44">
        <v>90</v>
      </c>
      <c r="D97" s="45">
        <v>0</v>
      </c>
      <c r="E97" s="45">
        <v>0</v>
      </c>
      <c r="F97" s="45">
        <v>0</v>
      </c>
      <c r="G97" s="45">
        <v>0</v>
      </c>
      <c r="H97" s="45">
        <v>0</v>
      </c>
      <c r="I97" s="45">
        <v>0</v>
      </c>
      <c r="J97" s="45">
        <v>0</v>
      </c>
      <c r="K97" s="45">
        <v>0</v>
      </c>
      <c r="L97" s="45">
        <v>0</v>
      </c>
      <c r="M97" s="45">
        <v>0</v>
      </c>
      <c r="N97" s="45">
        <v>0</v>
      </c>
      <c r="O97" s="45">
        <v>0</v>
      </c>
      <c r="P97" s="45">
        <v>0</v>
      </c>
      <c r="Q97" s="45">
        <v>0</v>
      </c>
      <c r="R97" s="45">
        <v>0</v>
      </c>
      <c r="S97" s="45">
        <v>0</v>
      </c>
      <c r="T97" s="45">
        <v>0</v>
      </c>
      <c r="U97" s="45">
        <v>0</v>
      </c>
      <c r="V97" s="45">
        <v>0</v>
      </c>
      <c r="W97" s="45">
        <v>0</v>
      </c>
      <c r="X97" s="45">
        <v>0</v>
      </c>
      <c r="Y97" s="45">
        <v>0</v>
      </c>
      <c r="Z97" s="45">
        <v>0</v>
      </c>
      <c r="AA97" s="45">
        <v>0</v>
      </c>
      <c r="AB97" s="45">
        <v>0</v>
      </c>
      <c r="AC97" s="45">
        <v>0</v>
      </c>
      <c r="AD97" s="45">
        <v>0</v>
      </c>
      <c r="AE97" s="45">
        <v>0</v>
      </c>
      <c r="AF97" s="45">
        <v>0</v>
      </c>
      <c r="AG97" s="45">
        <v>0</v>
      </c>
      <c r="AH97" s="45">
        <v>0</v>
      </c>
      <c r="AI97" s="46">
        <v>0</v>
      </c>
      <c r="AJ97" s="46">
        <v>0</v>
      </c>
      <c r="AK97" s="46">
        <v>0</v>
      </c>
      <c r="AL97" s="46">
        <v>0</v>
      </c>
    </row>
    <row r="98" spans="1:38" ht="43.5" customHeight="1">
      <c r="A98" s="42" t="s">
        <v>142</v>
      </c>
      <c r="B98" s="43"/>
      <c r="C98" s="44">
        <v>91</v>
      </c>
      <c r="D98" s="45">
        <v>10</v>
      </c>
      <c r="E98" s="45">
        <v>4</v>
      </c>
      <c r="F98" s="45">
        <v>96</v>
      </c>
      <c r="G98" s="45">
        <v>32</v>
      </c>
      <c r="H98" s="45">
        <v>0</v>
      </c>
      <c r="I98" s="45">
        <v>15</v>
      </c>
      <c r="J98" s="45">
        <v>35</v>
      </c>
      <c r="K98" s="45">
        <v>9</v>
      </c>
      <c r="L98" s="45">
        <v>147</v>
      </c>
      <c r="M98" s="45">
        <v>655</v>
      </c>
      <c r="N98" s="45">
        <v>943</v>
      </c>
      <c r="O98" s="45">
        <v>70</v>
      </c>
      <c r="P98" s="45">
        <v>0</v>
      </c>
      <c r="Q98" s="45">
        <v>12</v>
      </c>
      <c r="R98" s="45">
        <v>0</v>
      </c>
      <c r="S98" s="45">
        <v>30</v>
      </c>
      <c r="T98" s="45">
        <v>88</v>
      </c>
      <c r="U98" s="45">
        <v>27</v>
      </c>
      <c r="V98" s="45">
        <v>55</v>
      </c>
      <c r="W98" s="45">
        <v>0</v>
      </c>
      <c r="X98" s="45">
        <v>22</v>
      </c>
      <c r="Y98" s="45">
        <v>0</v>
      </c>
      <c r="Z98" s="45">
        <v>26</v>
      </c>
      <c r="AA98" s="45">
        <v>1691</v>
      </c>
      <c r="AB98" s="45">
        <v>64</v>
      </c>
      <c r="AC98" s="45">
        <v>42</v>
      </c>
      <c r="AD98" s="45">
        <v>36</v>
      </c>
      <c r="AE98" s="45">
        <v>9</v>
      </c>
      <c r="AF98" s="45">
        <v>41</v>
      </c>
      <c r="AG98" s="45">
        <v>0</v>
      </c>
      <c r="AH98" s="45">
        <v>1</v>
      </c>
      <c r="AI98" s="46">
        <v>5860</v>
      </c>
      <c r="AJ98" s="46">
        <v>15</v>
      </c>
      <c r="AK98" s="46">
        <v>1</v>
      </c>
      <c r="AL98" s="46">
        <v>0</v>
      </c>
    </row>
    <row r="99" spans="1:38" ht="20.25">
      <c r="A99" s="42" t="s">
        <v>188</v>
      </c>
      <c r="B99" s="43"/>
      <c r="C99" s="44">
        <v>92</v>
      </c>
      <c r="D99" s="45">
        <v>1</v>
      </c>
      <c r="E99" s="45">
        <v>2</v>
      </c>
      <c r="F99" s="45">
        <v>0</v>
      </c>
      <c r="G99" s="45">
        <v>21</v>
      </c>
      <c r="H99" s="45">
        <v>0</v>
      </c>
      <c r="I99" s="45">
        <v>14</v>
      </c>
      <c r="J99" s="45">
        <v>0</v>
      </c>
      <c r="K99" s="45">
        <v>0</v>
      </c>
      <c r="L99" s="45">
        <v>34</v>
      </c>
      <c r="M99" s="45">
        <v>51</v>
      </c>
      <c r="N99" s="45">
        <v>96</v>
      </c>
      <c r="O99" s="45">
        <v>1</v>
      </c>
      <c r="P99" s="45">
        <v>0</v>
      </c>
      <c r="Q99" s="45">
        <v>2</v>
      </c>
      <c r="R99" s="45">
        <v>0</v>
      </c>
      <c r="S99" s="45">
        <v>11</v>
      </c>
      <c r="T99" s="45">
        <v>1</v>
      </c>
      <c r="U99" s="45">
        <v>4</v>
      </c>
      <c r="V99" s="45">
        <v>52</v>
      </c>
      <c r="W99" s="45">
        <v>0</v>
      </c>
      <c r="X99" s="45">
        <v>21</v>
      </c>
      <c r="Y99" s="45">
        <v>0</v>
      </c>
      <c r="Z99" s="45">
        <v>23</v>
      </c>
      <c r="AA99" s="45">
        <v>1191</v>
      </c>
      <c r="AB99" s="45">
        <v>63</v>
      </c>
      <c r="AC99" s="45">
        <v>16</v>
      </c>
      <c r="AD99" s="45">
        <v>32</v>
      </c>
      <c r="AE99" s="45">
        <v>5</v>
      </c>
      <c r="AF99" s="45">
        <v>17</v>
      </c>
      <c r="AG99" s="45">
        <v>0</v>
      </c>
      <c r="AH99" s="45">
        <v>0</v>
      </c>
      <c r="AI99" s="46">
        <v>3198</v>
      </c>
      <c r="AJ99" s="46">
        <v>2</v>
      </c>
      <c r="AK99" s="46">
        <v>0</v>
      </c>
      <c r="AL99" s="46">
        <v>0</v>
      </c>
    </row>
    <row r="100" spans="1:38" ht="60.75" customHeight="1">
      <c r="A100" s="42" t="s">
        <v>159</v>
      </c>
      <c r="B100" s="50" t="s">
        <v>143</v>
      </c>
      <c r="C100" s="44">
        <v>93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2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46</v>
      </c>
      <c r="W100" s="45">
        <v>0</v>
      </c>
      <c r="X100" s="45">
        <v>19</v>
      </c>
      <c r="Y100" s="45">
        <v>0</v>
      </c>
      <c r="Z100" s="45">
        <v>1</v>
      </c>
      <c r="AA100" s="45">
        <v>434</v>
      </c>
      <c r="AB100" s="45">
        <v>63</v>
      </c>
      <c r="AC100" s="45">
        <v>2</v>
      </c>
      <c r="AD100" s="45">
        <v>2</v>
      </c>
      <c r="AE100" s="45">
        <v>0</v>
      </c>
      <c r="AF100" s="45">
        <v>0</v>
      </c>
      <c r="AG100" s="45">
        <v>0</v>
      </c>
      <c r="AH100" s="45">
        <v>0</v>
      </c>
      <c r="AI100" s="46">
        <v>182</v>
      </c>
      <c r="AJ100" s="46">
        <v>0</v>
      </c>
      <c r="AK100" s="46">
        <v>0</v>
      </c>
      <c r="AL100" s="46">
        <v>0</v>
      </c>
    </row>
    <row r="101" spans="1:38" ht="20.25">
      <c r="A101" s="42" t="s">
        <v>190</v>
      </c>
      <c r="B101" s="43"/>
      <c r="C101" s="44">
        <v>94</v>
      </c>
      <c r="D101" s="45">
        <v>3</v>
      </c>
      <c r="E101" s="45">
        <v>2</v>
      </c>
      <c r="F101" s="45">
        <v>1</v>
      </c>
      <c r="G101" s="45">
        <v>4</v>
      </c>
      <c r="H101" s="45">
        <v>0</v>
      </c>
      <c r="I101" s="45">
        <v>1</v>
      </c>
      <c r="J101" s="45">
        <v>13</v>
      </c>
      <c r="K101" s="45">
        <v>2</v>
      </c>
      <c r="L101" s="45">
        <v>110</v>
      </c>
      <c r="M101" s="45">
        <v>145</v>
      </c>
      <c r="N101" s="45">
        <v>277</v>
      </c>
      <c r="O101" s="45">
        <v>2</v>
      </c>
      <c r="P101" s="45">
        <v>0</v>
      </c>
      <c r="Q101" s="45">
        <v>3</v>
      </c>
      <c r="R101" s="45">
        <v>0</v>
      </c>
      <c r="S101" s="45">
        <v>10</v>
      </c>
      <c r="T101" s="45">
        <v>60</v>
      </c>
      <c r="U101" s="45">
        <v>9</v>
      </c>
      <c r="V101" s="45">
        <v>3</v>
      </c>
      <c r="W101" s="45">
        <v>0</v>
      </c>
      <c r="X101" s="45">
        <v>0</v>
      </c>
      <c r="Y101" s="45">
        <v>0</v>
      </c>
      <c r="Z101" s="45">
        <v>3</v>
      </c>
      <c r="AA101" s="45">
        <v>497</v>
      </c>
      <c r="AB101" s="45">
        <v>0</v>
      </c>
      <c r="AC101" s="45">
        <v>26</v>
      </c>
      <c r="AD101" s="45">
        <v>4</v>
      </c>
      <c r="AE101" s="45">
        <v>4</v>
      </c>
      <c r="AF101" s="45">
        <v>11</v>
      </c>
      <c r="AG101" s="45">
        <v>0</v>
      </c>
      <c r="AH101" s="45">
        <v>1</v>
      </c>
      <c r="AI101" s="46">
        <v>1840</v>
      </c>
      <c r="AJ101" s="46">
        <v>1</v>
      </c>
      <c r="AK101" s="46">
        <v>1</v>
      </c>
      <c r="AL101" s="46">
        <v>0</v>
      </c>
    </row>
    <row r="102" spans="1:38" ht="20.25">
      <c r="A102" s="42" t="s">
        <v>191</v>
      </c>
      <c r="B102" s="43"/>
      <c r="C102" s="44">
        <v>95</v>
      </c>
      <c r="D102" s="45">
        <v>6</v>
      </c>
      <c r="E102" s="45">
        <v>0</v>
      </c>
      <c r="F102" s="45">
        <v>33</v>
      </c>
      <c r="G102" s="45">
        <v>7</v>
      </c>
      <c r="H102" s="45">
        <v>0</v>
      </c>
      <c r="I102" s="45">
        <v>0</v>
      </c>
      <c r="J102" s="45">
        <v>14</v>
      </c>
      <c r="K102" s="45">
        <v>5</v>
      </c>
      <c r="L102" s="45">
        <v>2</v>
      </c>
      <c r="M102" s="45">
        <v>413</v>
      </c>
      <c r="N102" s="45">
        <v>291</v>
      </c>
      <c r="O102" s="45">
        <v>48</v>
      </c>
      <c r="P102" s="45">
        <v>0</v>
      </c>
      <c r="Q102" s="45">
        <v>6</v>
      </c>
      <c r="R102" s="45">
        <v>0</v>
      </c>
      <c r="S102" s="45">
        <v>9</v>
      </c>
      <c r="T102" s="45">
        <v>27</v>
      </c>
      <c r="U102" s="45">
        <v>11</v>
      </c>
      <c r="V102" s="45">
        <v>0</v>
      </c>
      <c r="W102" s="45">
        <v>0</v>
      </c>
      <c r="X102" s="45">
        <v>1</v>
      </c>
      <c r="Y102" s="45">
        <v>0</v>
      </c>
      <c r="Z102" s="78">
        <v>0</v>
      </c>
      <c r="AA102" s="78">
        <v>3</v>
      </c>
      <c r="AB102" s="45">
        <v>0</v>
      </c>
      <c r="AC102" s="45">
        <v>0</v>
      </c>
      <c r="AD102" s="45">
        <v>0</v>
      </c>
      <c r="AE102" s="45">
        <v>0</v>
      </c>
      <c r="AF102" s="45">
        <v>12</v>
      </c>
      <c r="AG102" s="45">
        <v>0</v>
      </c>
      <c r="AH102" s="45">
        <v>0</v>
      </c>
      <c r="AI102" s="46">
        <v>822</v>
      </c>
      <c r="AJ102" s="46">
        <v>2</v>
      </c>
      <c r="AK102" s="46">
        <v>0</v>
      </c>
      <c r="AL102" s="46">
        <v>0</v>
      </c>
    </row>
    <row r="103" spans="1:38" ht="20.25">
      <c r="A103" s="42" t="s">
        <v>192</v>
      </c>
      <c r="B103" s="43"/>
      <c r="C103" s="44">
        <v>96</v>
      </c>
      <c r="D103" s="45">
        <v>0</v>
      </c>
      <c r="E103" s="45">
        <v>0</v>
      </c>
      <c r="F103" s="45">
        <v>62</v>
      </c>
      <c r="G103" s="45">
        <v>0</v>
      </c>
      <c r="H103" s="45">
        <v>0</v>
      </c>
      <c r="I103" s="45">
        <v>0</v>
      </c>
      <c r="J103" s="45">
        <v>8</v>
      </c>
      <c r="K103" s="45">
        <v>2</v>
      </c>
      <c r="L103" s="45">
        <v>1</v>
      </c>
      <c r="M103" s="45">
        <v>46</v>
      </c>
      <c r="N103" s="45">
        <v>279</v>
      </c>
      <c r="O103" s="45">
        <v>19</v>
      </c>
      <c r="P103" s="45">
        <v>0</v>
      </c>
      <c r="Q103" s="45">
        <v>1</v>
      </c>
      <c r="R103" s="45">
        <v>0</v>
      </c>
      <c r="S103" s="45">
        <v>0</v>
      </c>
      <c r="T103" s="45">
        <v>0</v>
      </c>
      <c r="U103" s="45">
        <v>3</v>
      </c>
      <c r="V103" s="45">
        <v>0</v>
      </c>
      <c r="W103" s="45">
        <v>0</v>
      </c>
      <c r="X103" s="45">
        <v>0</v>
      </c>
      <c r="Y103" s="45">
        <v>0</v>
      </c>
      <c r="Z103" s="78">
        <v>0</v>
      </c>
      <c r="AA103" s="78">
        <v>0</v>
      </c>
      <c r="AB103" s="45">
        <v>1</v>
      </c>
      <c r="AC103" s="45">
        <v>0</v>
      </c>
      <c r="AD103" s="45">
        <v>0</v>
      </c>
      <c r="AE103" s="45">
        <v>0</v>
      </c>
      <c r="AF103" s="45">
        <v>1</v>
      </c>
      <c r="AG103" s="45">
        <v>0</v>
      </c>
      <c r="AH103" s="45">
        <v>0</v>
      </c>
      <c r="AI103" s="88">
        <v>0</v>
      </c>
      <c r="AJ103" s="46">
        <v>10</v>
      </c>
      <c r="AK103" s="46">
        <v>0</v>
      </c>
      <c r="AL103" s="46">
        <v>0</v>
      </c>
    </row>
    <row r="104" spans="1:38" ht="60.75">
      <c r="A104" s="42" t="s">
        <v>160</v>
      </c>
      <c r="B104" s="43" t="s">
        <v>161</v>
      </c>
      <c r="C104" s="44">
        <v>97</v>
      </c>
      <c r="D104" s="45">
        <v>1</v>
      </c>
      <c r="E104" s="45">
        <v>0</v>
      </c>
      <c r="F104" s="45">
        <v>2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2</v>
      </c>
      <c r="N104" s="45">
        <v>23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1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1</v>
      </c>
      <c r="AG104" s="45">
        <v>0</v>
      </c>
      <c r="AH104" s="45">
        <v>0</v>
      </c>
      <c r="AI104" s="46">
        <v>2</v>
      </c>
      <c r="AJ104" s="46">
        <v>2</v>
      </c>
      <c r="AK104" s="46">
        <v>0</v>
      </c>
      <c r="AL104" s="46">
        <v>0</v>
      </c>
    </row>
    <row r="105" spans="1:38" ht="26.25" customHeight="1">
      <c r="A105" s="42" t="s">
        <v>193</v>
      </c>
      <c r="B105" s="43"/>
      <c r="C105" s="44">
        <v>98</v>
      </c>
      <c r="D105" s="45">
        <v>0</v>
      </c>
      <c r="E105" s="45">
        <v>0</v>
      </c>
      <c r="F105" s="45">
        <v>0</v>
      </c>
      <c r="G105" s="45">
        <v>0</v>
      </c>
      <c r="H105" s="45">
        <v>0</v>
      </c>
      <c r="I105" s="45">
        <v>0</v>
      </c>
      <c r="J105" s="45">
        <v>0</v>
      </c>
      <c r="K105" s="45">
        <v>0</v>
      </c>
      <c r="L105" s="45">
        <v>33</v>
      </c>
      <c r="M105" s="45">
        <v>10</v>
      </c>
      <c r="N105" s="45">
        <v>1</v>
      </c>
      <c r="O105" s="45">
        <v>0</v>
      </c>
      <c r="P105" s="45">
        <v>0</v>
      </c>
      <c r="Q105" s="45">
        <v>0</v>
      </c>
      <c r="R105" s="45">
        <v>0</v>
      </c>
      <c r="S105" s="45">
        <v>0</v>
      </c>
      <c r="T105" s="45">
        <v>0</v>
      </c>
      <c r="U105" s="45">
        <v>0</v>
      </c>
      <c r="V105" s="45">
        <v>0</v>
      </c>
      <c r="W105" s="45">
        <v>0</v>
      </c>
      <c r="X105" s="45">
        <v>0</v>
      </c>
      <c r="Y105" s="45">
        <v>0</v>
      </c>
      <c r="Z105" s="45">
        <v>1</v>
      </c>
      <c r="AA105" s="45">
        <v>115</v>
      </c>
      <c r="AB105" s="45">
        <v>0</v>
      </c>
      <c r="AC105" s="45">
        <v>0</v>
      </c>
      <c r="AD105" s="45">
        <v>0</v>
      </c>
      <c r="AE105" s="45">
        <v>0</v>
      </c>
      <c r="AF105" s="45">
        <v>0</v>
      </c>
      <c r="AG105" s="45">
        <v>0</v>
      </c>
      <c r="AH105" s="45">
        <v>0</v>
      </c>
      <c r="AI105" s="46">
        <v>198</v>
      </c>
      <c r="AJ105" s="46">
        <v>0</v>
      </c>
      <c r="AK105" s="46">
        <v>0</v>
      </c>
      <c r="AL105" s="46">
        <v>0</v>
      </c>
    </row>
    <row r="106" spans="1:38" ht="72.75" customHeight="1">
      <c r="A106" s="42" t="s">
        <v>194</v>
      </c>
      <c r="B106" s="43" t="s">
        <v>205</v>
      </c>
      <c r="C106" s="44">
        <v>99</v>
      </c>
      <c r="D106" s="45">
        <v>0</v>
      </c>
      <c r="E106" s="45">
        <v>0</v>
      </c>
      <c r="F106" s="45">
        <v>0</v>
      </c>
      <c r="G106" s="45">
        <v>0</v>
      </c>
      <c r="H106" s="45">
        <v>0</v>
      </c>
      <c r="I106" s="45">
        <v>0</v>
      </c>
      <c r="J106" s="45">
        <v>0</v>
      </c>
      <c r="K106" s="45">
        <v>0</v>
      </c>
      <c r="L106" s="45">
        <v>1</v>
      </c>
      <c r="M106" s="45">
        <v>0</v>
      </c>
      <c r="N106" s="45">
        <v>0</v>
      </c>
      <c r="O106" s="45">
        <v>0</v>
      </c>
      <c r="P106" s="45">
        <v>0</v>
      </c>
      <c r="Q106" s="45">
        <v>0</v>
      </c>
      <c r="R106" s="45">
        <v>0</v>
      </c>
      <c r="S106" s="45">
        <v>0</v>
      </c>
      <c r="T106" s="45">
        <v>0</v>
      </c>
      <c r="U106" s="45">
        <v>0</v>
      </c>
      <c r="V106" s="45">
        <v>0</v>
      </c>
      <c r="W106" s="45">
        <v>0</v>
      </c>
      <c r="X106" s="45">
        <v>0</v>
      </c>
      <c r="Y106" s="45">
        <v>0</v>
      </c>
      <c r="Z106" s="45">
        <v>0</v>
      </c>
      <c r="AA106" s="45">
        <v>11</v>
      </c>
      <c r="AB106" s="45">
        <v>0</v>
      </c>
      <c r="AC106" s="45">
        <v>0</v>
      </c>
      <c r="AD106" s="45">
        <v>0</v>
      </c>
      <c r="AE106" s="45">
        <v>0</v>
      </c>
      <c r="AF106" s="45">
        <v>0</v>
      </c>
      <c r="AG106" s="45">
        <v>0</v>
      </c>
      <c r="AH106" s="45">
        <v>0</v>
      </c>
      <c r="AI106" s="46">
        <v>10</v>
      </c>
      <c r="AJ106" s="46">
        <v>0</v>
      </c>
      <c r="AK106" s="46">
        <v>0</v>
      </c>
      <c r="AL106" s="46">
        <v>0</v>
      </c>
    </row>
    <row r="107" spans="1:38" ht="20.25">
      <c r="A107" s="42" t="s">
        <v>195</v>
      </c>
      <c r="B107" s="43"/>
      <c r="C107" s="44">
        <v>100</v>
      </c>
      <c r="D107" s="45">
        <v>2</v>
      </c>
      <c r="E107" s="45">
        <v>0</v>
      </c>
      <c r="F107" s="45">
        <v>10</v>
      </c>
      <c r="G107" s="45">
        <v>6</v>
      </c>
      <c r="H107" s="45">
        <v>0</v>
      </c>
      <c r="I107" s="45">
        <v>1</v>
      </c>
      <c r="J107" s="45">
        <v>0</v>
      </c>
      <c r="K107" s="45">
        <v>7</v>
      </c>
      <c r="L107" s="45">
        <v>8</v>
      </c>
      <c r="M107" s="45">
        <v>92</v>
      </c>
      <c r="N107" s="78">
        <v>0</v>
      </c>
      <c r="O107" s="78">
        <v>0</v>
      </c>
      <c r="P107" s="45">
        <v>0</v>
      </c>
      <c r="Q107" s="45">
        <v>0</v>
      </c>
      <c r="R107" s="45">
        <v>0</v>
      </c>
      <c r="S107" s="45">
        <v>6</v>
      </c>
      <c r="T107" s="45">
        <v>16</v>
      </c>
      <c r="U107" s="45">
        <v>2</v>
      </c>
      <c r="V107" s="45">
        <v>14</v>
      </c>
      <c r="W107" s="45">
        <v>0</v>
      </c>
      <c r="X107" s="45">
        <v>13</v>
      </c>
      <c r="Y107" s="45">
        <v>0</v>
      </c>
      <c r="Z107" s="45">
        <v>7</v>
      </c>
      <c r="AA107" s="45">
        <v>301</v>
      </c>
      <c r="AB107" s="45">
        <v>19</v>
      </c>
      <c r="AC107" s="45">
        <v>10</v>
      </c>
      <c r="AD107" s="45">
        <v>4</v>
      </c>
      <c r="AE107" s="45">
        <v>2</v>
      </c>
      <c r="AF107" s="45">
        <v>11</v>
      </c>
      <c r="AG107" s="45">
        <v>0</v>
      </c>
      <c r="AH107" s="45">
        <v>0</v>
      </c>
      <c r="AI107" s="46">
        <v>890</v>
      </c>
      <c r="AJ107" s="46">
        <v>0</v>
      </c>
      <c r="AK107" s="46">
        <v>0</v>
      </c>
      <c r="AL107" s="46">
        <v>0</v>
      </c>
    </row>
    <row r="108" spans="1:38" ht="20.25">
      <c r="A108" s="42" t="s">
        <v>196</v>
      </c>
      <c r="B108" s="43"/>
      <c r="C108" s="44">
        <v>101</v>
      </c>
      <c r="D108" s="45">
        <v>1</v>
      </c>
      <c r="E108" s="45">
        <v>0</v>
      </c>
      <c r="F108" s="45">
        <v>5</v>
      </c>
      <c r="G108" s="45">
        <v>4</v>
      </c>
      <c r="H108" s="45">
        <v>0</v>
      </c>
      <c r="I108" s="45">
        <v>1</v>
      </c>
      <c r="J108" s="45">
        <v>35</v>
      </c>
      <c r="K108" s="45">
        <v>0</v>
      </c>
      <c r="L108" s="45">
        <v>1</v>
      </c>
      <c r="M108" s="45">
        <v>12</v>
      </c>
      <c r="N108" s="78">
        <v>1</v>
      </c>
      <c r="O108" s="78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7</v>
      </c>
      <c r="V108" s="45">
        <v>2</v>
      </c>
      <c r="W108" s="45">
        <v>0</v>
      </c>
      <c r="X108" s="45">
        <v>0</v>
      </c>
      <c r="Y108" s="45">
        <v>0</v>
      </c>
      <c r="Z108" s="45">
        <v>0</v>
      </c>
      <c r="AA108" s="45">
        <v>201</v>
      </c>
      <c r="AB108" s="45">
        <v>1</v>
      </c>
      <c r="AC108" s="45">
        <v>42</v>
      </c>
      <c r="AD108" s="45">
        <v>0</v>
      </c>
      <c r="AE108" s="45">
        <v>0</v>
      </c>
      <c r="AF108" s="45">
        <v>1</v>
      </c>
      <c r="AG108" s="45">
        <v>0</v>
      </c>
      <c r="AH108" s="45">
        <v>0</v>
      </c>
      <c r="AI108" s="46">
        <v>21</v>
      </c>
      <c r="AJ108" s="46">
        <v>0</v>
      </c>
      <c r="AK108" s="46">
        <v>0</v>
      </c>
      <c r="AL108" s="46">
        <v>0</v>
      </c>
    </row>
    <row r="109" spans="1:39" ht="68.25" customHeight="1">
      <c r="A109" s="42" t="s">
        <v>197</v>
      </c>
      <c r="B109" s="43"/>
      <c r="C109" s="44">
        <v>102</v>
      </c>
      <c r="D109" s="45">
        <v>0</v>
      </c>
      <c r="E109" s="45">
        <v>0</v>
      </c>
      <c r="F109" s="45">
        <v>23</v>
      </c>
      <c r="G109" s="45">
        <v>1</v>
      </c>
      <c r="H109" s="45">
        <v>0</v>
      </c>
      <c r="I109" s="45">
        <v>15</v>
      </c>
      <c r="J109" s="45">
        <v>28</v>
      </c>
      <c r="K109" s="45">
        <v>4</v>
      </c>
      <c r="L109" s="45">
        <v>83</v>
      </c>
      <c r="M109" s="45">
        <v>361</v>
      </c>
      <c r="N109" s="45">
        <v>709</v>
      </c>
      <c r="O109" s="45">
        <v>69</v>
      </c>
      <c r="P109" s="45">
        <v>0</v>
      </c>
      <c r="Q109" s="45">
        <v>3</v>
      </c>
      <c r="R109" s="45">
        <v>0</v>
      </c>
      <c r="S109" s="45">
        <v>12</v>
      </c>
      <c r="T109" s="45">
        <v>26</v>
      </c>
      <c r="U109" s="45">
        <v>13</v>
      </c>
      <c r="V109" s="45">
        <v>6</v>
      </c>
      <c r="W109" s="45">
        <v>0</v>
      </c>
      <c r="X109" s="45">
        <v>0</v>
      </c>
      <c r="Y109" s="45">
        <v>0</v>
      </c>
      <c r="Z109" s="45">
        <v>0</v>
      </c>
      <c r="AA109" s="45">
        <v>29</v>
      </c>
      <c r="AB109" s="45">
        <v>0</v>
      </c>
      <c r="AC109" s="45">
        <v>0</v>
      </c>
      <c r="AD109" s="45">
        <v>0</v>
      </c>
      <c r="AE109" s="45">
        <v>1</v>
      </c>
      <c r="AF109" s="45">
        <v>16</v>
      </c>
      <c r="AG109" s="45">
        <v>0</v>
      </c>
      <c r="AH109" s="45">
        <v>0</v>
      </c>
      <c r="AI109" s="46">
        <v>1610</v>
      </c>
      <c r="AJ109" s="46">
        <v>2</v>
      </c>
      <c r="AK109" s="46">
        <v>0</v>
      </c>
      <c r="AL109" s="46">
        <v>0</v>
      </c>
      <c r="AM109" s="48"/>
    </row>
    <row r="110" spans="1:33" s="48" customFormat="1" ht="22.5">
      <c r="A110" s="52"/>
      <c r="S110" s="230"/>
      <c r="T110" s="230"/>
      <c r="U110" s="230"/>
      <c r="V110" s="53"/>
      <c r="W110" s="53"/>
      <c r="X110" s="53"/>
      <c r="Y110" s="54"/>
      <c r="Z110" s="54"/>
      <c r="AA110" s="54"/>
      <c r="AB110" s="54"/>
      <c r="AC110" s="55"/>
      <c r="AD110" s="39"/>
      <c r="AE110" s="39"/>
      <c r="AF110" s="39"/>
      <c r="AG110" s="39"/>
    </row>
    <row r="111" spans="1:35" s="48" customFormat="1" ht="20.25" customHeight="1">
      <c r="A111" s="52"/>
      <c r="X111" s="56" t="s">
        <v>206</v>
      </c>
      <c r="Y111" s="57"/>
      <c r="Z111" s="57"/>
      <c r="AA111" s="58"/>
      <c r="AB111" s="59"/>
      <c r="AC111" s="221"/>
      <c r="AD111" s="221"/>
      <c r="AE111" s="221"/>
      <c r="AF111" s="221"/>
      <c r="AG111" s="221"/>
      <c r="AH111" s="221"/>
      <c r="AI111" s="222"/>
    </row>
    <row r="112" spans="1:35" s="48" customFormat="1" ht="20.25" customHeight="1">
      <c r="A112" s="52"/>
      <c r="X112" s="60"/>
      <c r="AC112" s="223" t="s">
        <v>144</v>
      </c>
      <c r="AD112" s="223"/>
      <c r="AE112" s="223"/>
      <c r="AF112" s="223"/>
      <c r="AG112" s="223"/>
      <c r="AH112" s="223"/>
      <c r="AI112" s="224"/>
    </row>
    <row r="113" spans="1:35" s="48" customFormat="1" ht="58.5" customHeight="1">
      <c r="A113" s="52"/>
      <c r="X113" s="217" t="s">
        <v>207</v>
      </c>
      <c r="Y113" s="218"/>
      <c r="Z113" s="218"/>
      <c r="AA113" s="218"/>
      <c r="AB113" s="218"/>
      <c r="AC113" s="219"/>
      <c r="AD113" s="219"/>
      <c r="AE113" s="219"/>
      <c r="AF113" s="219"/>
      <c r="AG113" s="219"/>
      <c r="AH113" s="219"/>
      <c r="AI113" s="220"/>
    </row>
    <row r="114" spans="1:35" s="48" customFormat="1" ht="20.25" customHeight="1">
      <c r="A114" s="52"/>
      <c r="X114" s="61"/>
      <c r="Y114" s="62"/>
      <c r="Z114" s="62"/>
      <c r="AA114" s="62"/>
      <c r="AB114" s="63"/>
      <c r="AC114" s="208" t="s">
        <v>208</v>
      </c>
      <c r="AD114" s="208"/>
      <c r="AE114" s="208"/>
      <c r="AF114" s="208"/>
      <c r="AG114" s="208"/>
      <c r="AH114" s="208"/>
      <c r="AI114" s="209"/>
    </row>
    <row r="115" spans="1:35" s="48" customFormat="1" ht="20.25" customHeight="1">
      <c r="A115" s="52"/>
      <c r="X115" s="64"/>
      <c r="Y115" s="52"/>
      <c r="Z115" s="52"/>
      <c r="AA115" s="52"/>
      <c r="AB115" s="63"/>
      <c r="AC115" s="215"/>
      <c r="AD115" s="215"/>
      <c r="AE115" s="215"/>
      <c r="AF115" s="215"/>
      <c r="AG115" s="215"/>
      <c r="AH115" s="215"/>
      <c r="AI115" s="216"/>
    </row>
    <row r="116" spans="1:35" s="48" customFormat="1" ht="17.25" customHeight="1">
      <c r="A116" s="52"/>
      <c r="X116" s="65"/>
      <c r="Y116" s="66"/>
      <c r="Z116" s="66"/>
      <c r="AA116" s="66"/>
      <c r="AC116" s="208" t="s">
        <v>144</v>
      </c>
      <c r="AD116" s="208"/>
      <c r="AE116" s="208"/>
      <c r="AF116" s="208"/>
      <c r="AG116" s="208"/>
      <c r="AH116" s="208"/>
      <c r="AI116" s="209"/>
    </row>
    <row r="117" spans="1:35" s="48" customFormat="1" ht="20.25">
      <c r="A117" s="67"/>
      <c r="B117" s="39"/>
      <c r="C117" s="39"/>
      <c r="D117" s="39"/>
      <c r="E117" s="39"/>
      <c r="F117" s="39"/>
      <c r="G117" s="39"/>
      <c r="H117" s="39"/>
      <c r="I117" s="39"/>
      <c r="J117" s="39"/>
      <c r="K117" s="39"/>
      <c r="L117" s="39"/>
      <c r="M117" s="39"/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68" t="s">
        <v>145</v>
      </c>
      <c r="Y117" s="66"/>
      <c r="Z117" s="66"/>
      <c r="AA117" s="212"/>
      <c r="AB117" s="212"/>
      <c r="AC117" s="69"/>
      <c r="AD117" s="213"/>
      <c r="AE117" s="213"/>
      <c r="AF117" s="213"/>
      <c r="AG117" s="213"/>
      <c r="AH117" s="213"/>
      <c r="AI117" s="70"/>
    </row>
    <row r="118" spans="24:35" ht="20.25">
      <c r="X118" s="71" t="s">
        <v>146</v>
      </c>
      <c r="Y118" s="72"/>
      <c r="Z118" s="72"/>
      <c r="AA118" s="210" t="s">
        <v>147</v>
      </c>
      <c r="AB118" s="210"/>
      <c r="AC118" s="73"/>
      <c r="AD118" s="211" t="s">
        <v>209</v>
      </c>
      <c r="AE118" s="211"/>
      <c r="AF118" s="211"/>
      <c r="AG118" s="211"/>
      <c r="AH118" s="211"/>
      <c r="AI118" s="74"/>
    </row>
    <row r="119" spans="19:29" ht="20.25">
      <c r="S119" s="75"/>
      <c r="T119" s="75"/>
      <c r="U119" s="75"/>
      <c r="V119" s="75"/>
      <c r="W119" s="75"/>
      <c r="X119" s="75"/>
      <c r="Y119" s="76"/>
      <c r="Z119" s="76"/>
      <c r="AA119" s="76"/>
      <c r="AB119" s="76"/>
      <c r="AC119" s="77"/>
    </row>
    <row r="120" spans="19:29" ht="20.25">
      <c r="S120" s="75"/>
      <c r="T120" s="75"/>
      <c r="U120" s="75"/>
      <c r="V120" s="75"/>
      <c r="W120" s="75"/>
      <c r="X120" s="75"/>
      <c r="Z120" s="77"/>
      <c r="AA120" s="82"/>
      <c r="AB120" s="77"/>
      <c r="AC120" s="77"/>
    </row>
    <row r="121" spans="19:29" ht="20.25">
      <c r="S121" s="75"/>
      <c r="T121" s="75"/>
      <c r="U121" s="75"/>
      <c r="V121" s="75"/>
      <c r="W121" s="75"/>
      <c r="X121" s="75"/>
      <c r="Z121" s="77"/>
      <c r="AA121" s="82"/>
      <c r="AB121" s="77"/>
      <c r="AC121" s="77"/>
    </row>
    <row r="122" spans="25:29" ht="22.5">
      <c r="Y122" s="54"/>
      <c r="Z122" s="54"/>
      <c r="AA122" s="54"/>
      <c r="AB122" s="54"/>
      <c r="AC122" s="83"/>
    </row>
    <row r="123" spans="25:30" ht="20.25">
      <c r="Y123" s="84"/>
      <c r="Z123" s="84"/>
      <c r="AA123" s="84"/>
      <c r="AB123" s="84"/>
      <c r="AC123" s="85"/>
      <c r="AD123" s="80"/>
    </row>
  </sheetData>
  <sheetProtection/>
  <mergeCells count="23">
    <mergeCell ref="AH1:AI1"/>
    <mergeCell ref="F2:P2"/>
    <mergeCell ref="A5:AH5"/>
    <mergeCell ref="S110:U110"/>
    <mergeCell ref="A2:D2"/>
    <mergeCell ref="A3:D3"/>
    <mergeCell ref="A4:D4"/>
    <mergeCell ref="F3:P3"/>
    <mergeCell ref="V3:Y3"/>
    <mergeCell ref="V4:Y4"/>
    <mergeCell ref="V2:AE2"/>
    <mergeCell ref="AC114:AI114"/>
    <mergeCell ref="AC115:AI115"/>
    <mergeCell ref="X113:AB113"/>
    <mergeCell ref="AC113:AI113"/>
    <mergeCell ref="AC111:AI111"/>
    <mergeCell ref="AC112:AI112"/>
    <mergeCell ref="F4:P4"/>
    <mergeCell ref="AC116:AI116"/>
    <mergeCell ref="AA118:AB118"/>
    <mergeCell ref="AD118:AH118"/>
    <mergeCell ref="AA117:AB117"/>
    <mergeCell ref="AD117:AH117"/>
  </mergeCells>
  <printOptions horizontalCentered="1"/>
  <pageMargins left="0.5905511811023623" right="0.5905511811023623" top="0.5905511811023623" bottom="0.5905511811023623" header="0.5511811023622047" footer="0.31496062992125984"/>
  <pageSetup fitToHeight="4" fitToWidth="1" horizontalDpi="600" verticalDpi="600" orientation="landscape" paperSize="9" scale="29" r:id="rId2"/>
  <rowBreaks count="3" manualBreakCount="3">
    <brk id="38" max="37" man="1"/>
    <brk id="70" max="37" man="1"/>
    <brk id="104" max="37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>
    <tabColor indexed="10"/>
  </sheetPr>
  <dimension ref="A1:D623"/>
  <sheetViews>
    <sheetView zoomScalePageLayoutView="0" workbookViewId="0" topLeftCell="A1">
      <selection activeCell="A1" sqref="A1:D1"/>
    </sheetView>
  </sheetViews>
  <sheetFormatPr defaultColWidth="9.140625" defaultRowHeight="12.75"/>
  <cols>
    <col min="1" max="2" width="12.7109375" style="18" customWidth="1"/>
    <col min="3" max="4" width="37.7109375" style="106" customWidth="1"/>
    <col min="5" max="16384" width="9.140625" style="18" customWidth="1"/>
  </cols>
  <sheetData>
    <row r="1" spans="1:4" s="102" customFormat="1" ht="13.5" thickBot="1">
      <c r="A1" s="112" t="s">
        <v>769</v>
      </c>
      <c r="B1" s="112" t="s">
        <v>770</v>
      </c>
      <c r="C1" s="113" t="s">
        <v>771</v>
      </c>
      <c r="D1" s="113" t="s">
        <v>772</v>
      </c>
    </row>
    <row r="2" spans="1:4" ht="25.5">
      <c r="A2" s="103">
        <f>IF((SUM('Раздел 1'!AJ100:AJ100)=0),"","Неверно!")</f>
      </c>
      <c r="B2" s="104">
        <v>111022</v>
      </c>
      <c r="C2" s="105" t="s">
        <v>422</v>
      </c>
      <c r="D2" s="105" t="s">
        <v>423</v>
      </c>
    </row>
    <row r="3" spans="1:4" ht="38.25">
      <c r="A3" s="103">
        <f>IF((SUM('Раздел 1'!AI103:AI103)=0),"","Неверно!")</f>
      </c>
      <c r="B3" s="104">
        <v>111023</v>
      </c>
      <c r="C3" s="105" t="s">
        <v>775</v>
      </c>
      <c r="D3" s="105" t="s">
        <v>776</v>
      </c>
    </row>
    <row r="4" spans="1:4" ht="38.25">
      <c r="A4" s="103" t="str">
        <f>IF((SUM('Раздел 1'!N108:O108)=0),"","Неверно!")</f>
        <v>Неверно!</v>
      </c>
      <c r="B4" s="104">
        <v>111028</v>
      </c>
      <c r="C4" s="105" t="s">
        <v>669</v>
      </c>
      <c r="D4" s="105" t="s">
        <v>670</v>
      </c>
    </row>
    <row r="5" spans="1:4" ht="25.5">
      <c r="A5" s="103">
        <f>IF((SUM('Раздел 1'!AH95:AH95)=0),"","Неверно!")</f>
      </c>
      <c r="B5" s="104">
        <v>111029</v>
      </c>
      <c r="C5" s="105" t="s">
        <v>671</v>
      </c>
      <c r="D5" s="105" t="s">
        <v>672</v>
      </c>
    </row>
    <row r="6" spans="1:4" ht="25.5">
      <c r="A6" s="103">
        <f>IF((SUM('Раздел 1'!AH96:AH96)=0),"","Неверно!")</f>
      </c>
      <c r="B6" s="104">
        <v>111029</v>
      </c>
      <c r="C6" s="105" t="s">
        <v>673</v>
      </c>
      <c r="D6" s="105" t="s">
        <v>672</v>
      </c>
    </row>
    <row r="7" spans="1:4" ht="25.5">
      <c r="A7" s="103">
        <f>IF((SUM('Раздел 1'!AH93:AH93)=0),"","Неверно!")</f>
      </c>
      <c r="B7" s="104">
        <v>111030</v>
      </c>
      <c r="C7" s="105" t="s">
        <v>674</v>
      </c>
      <c r="D7" s="105" t="s">
        <v>672</v>
      </c>
    </row>
    <row r="8" spans="1:4" ht="25.5">
      <c r="A8" s="103">
        <f>IF((SUM('Раздел 1'!AH88:AH88)=0),"","Неверно!")</f>
      </c>
      <c r="B8" s="104">
        <v>111031</v>
      </c>
      <c r="C8" s="105" t="s">
        <v>675</v>
      </c>
      <c r="D8" s="105" t="s">
        <v>672</v>
      </c>
    </row>
    <row r="9" spans="1:4" ht="25.5">
      <c r="A9" s="103">
        <f>IF((SUM('Раздел 1'!AH89:AH89)=0),"","Неверно!")</f>
      </c>
      <c r="B9" s="104">
        <v>111031</v>
      </c>
      <c r="C9" s="105" t="s">
        <v>676</v>
      </c>
      <c r="D9" s="105" t="s">
        <v>672</v>
      </c>
    </row>
    <row r="10" spans="1:4" ht="25.5">
      <c r="A10" s="103">
        <f>IF((SUM('Раздел 1'!AH90:AH90)=0),"","Неверно!")</f>
      </c>
      <c r="B10" s="104">
        <v>111031</v>
      </c>
      <c r="C10" s="105" t="s">
        <v>677</v>
      </c>
      <c r="D10" s="105" t="s">
        <v>672</v>
      </c>
    </row>
    <row r="11" spans="1:4" ht="25.5">
      <c r="A11" s="103">
        <f>IF((SUM('Раздел 1'!AH76:AH76)=0),"","Неверно!")</f>
      </c>
      <c r="B11" s="104">
        <v>111032</v>
      </c>
      <c r="C11" s="105" t="s">
        <v>683</v>
      </c>
      <c r="D11" s="105" t="s">
        <v>672</v>
      </c>
    </row>
    <row r="12" spans="1:4" ht="25.5">
      <c r="A12" s="103">
        <f>IF((SUM('Раздел 1'!AH77:AH77)=0),"","Неверно!")</f>
      </c>
      <c r="B12" s="104">
        <v>111032</v>
      </c>
      <c r="C12" s="105" t="s">
        <v>679</v>
      </c>
      <c r="D12" s="105" t="s">
        <v>672</v>
      </c>
    </row>
    <row r="13" spans="1:4" ht="25.5">
      <c r="A13" s="103">
        <f>IF((SUM('Раздел 1'!AH78:AH78)=0),"","Неверно!")</f>
      </c>
      <c r="B13" s="104">
        <v>111032</v>
      </c>
      <c r="C13" s="105" t="s">
        <v>682</v>
      </c>
      <c r="D13" s="105" t="s">
        <v>672</v>
      </c>
    </row>
    <row r="14" spans="1:4" ht="25.5">
      <c r="A14" s="103">
        <f>IF((SUM('Раздел 1'!AH79:AH79)=0),"","Неверно!")</f>
      </c>
      <c r="B14" s="104">
        <v>111032</v>
      </c>
      <c r="C14" s="105" t="s">
        <v>685</v>
      </c>
      <c r="D14" s="105" t="s">
        <v>672</v>
      </c>
    </row>
    <row r="15" spans="1:4" ht="25.5">
      <c r="A15" s="103">
        <f>IF((SUM('Раздел 1'!AH80:AH80)=0),"","Неверно!")</f>
      </c>
      <c r="B15" s="104">
        <v>111032</v>
      </c>
      <c r="C15" s="105" t="s">
        <v>680</v>
      </c>
      <c r="D15" s="105" t="s">
        <v>672</v>
      </c>
    </row>
    <row r="16" spans="1:4" ht="25.5">
      <c r="A16" s="103">
        <f>IF((SUM('Раздел 1'!AH81:AH81)=0),"","Неверно!")</f>
      </c>
      <c r="B16" s="104">
        <v>111032</v>
      </c>
      <c r="C16" s="105" t="s">
        <v>687</v>
      </c>
      <c r="D16" s="105" t="s">
        <v>672</v>
      </c>
    </row>
    <row r="17" spans="1:4" ht="25.5">
      <c r="A17" s="103">
        <f>IF((SUM('Раздел 1'!AH82:AH82)=0),"","Неверно!")</f>
      </c>
      <c r="B17" s="104">
        <v>111032</v>
      </c>
      <c r="C17" s="105" t="s">
        <v>684</v>
      </c>
      <c r="D17" s="105" t="s">
        <v>672</v>
      </c>
    </row>
    <row r="18" spans="1:4" ht="25.5">
      <c r="A18" s="103">
        <f>IF((SUM('Раздел 1'!AH83:AH83)=0),"","Неверно!")</f>
      </c>
      <c r="B18" s="104">
        <v>111032</v>
      </c>
      <c r="C18" s="105" t="s">
        <v>678</v>
      </c>
      <c r="D18" s="105" t="s">
        <v>672</v>
      </c>
    </row>
    <row r="19" spans="1:4" ht="25.5">
      <c r="A19" s="103">
        <f>IF((SUM('Раздел 1'!AH84:AH84)=0),"","Неверно!")</f>
      </c>
      <c r="B19" s="104">
        <v>111032</v>
      </c>
      <c r="C19" s="105" t="s">
        <v>681</v>
      </c>
      <c r="D19" s="105" t="s">
        <v>672</v>
      </c>
    </row>
    <row r="20" spans="1:4" ht="25.5">
      <c r="A20" s="103">
        <f>IF((SUM('Раздел 1'!AH85:AH85)=0),"","Неверно!")</f>
      </c>
      <c r="B20" s="104">
        <v>111032</v>
      </c>
      <c r="C20" s="105" t="s">
        <v>686</v>
      </c>
      <c r="D20" s="105" t="s">
        <v>672</v>
      </c>
    </row>
    <row r="21" spans="1:4" ht="25.5">
      <c r="A21" s="103">
        <f>IF((SUM('Раздел 1'!AH73:AH73)=0),"","Неверно!")</f>
      </c>
      <c r="B21" s="104">
        <v>111033</v>
      </c>
      <c r="C21" s="105" t="s">
        <v>688</v>
      </c>
      <c r="D21" s="105" t="s">
        <v>672</v>
      </c>
    </row>
    <row r="22" spans="1:4" ht="25.5">
      <c r="A22" s="103">
        <f>IF((SUM('Раздел 1'!AH69:AH69)=0),"","Неверно!")</f>
      </c>
      <c r="B22" s="104">
        <v>111034</v>
      </c>
      <c r="C22" s="105" t="s">
        <v>690</v>
      </c>
      <c r="D22" s="105" t="s">
        <v>672</v>
      </c>
    </row>
    <row r="23" spans="1:4" ht="25.5">
      <c r="A23" s="103">
        <f>IF((SUM('Раздел 1'!AH70:AH70)=0),"","Неверно!")</f>
      </c>
      <c r="B23" s="104">
        <v>111034</v>
      </c>
      <c r="C23" s="105" t="s">
        <v>689</v>
      </c>
      <c r="D23" s="105" t="s">
        <v>672</v>
      </c>
    </row>
    <row r="24" spans="1:4" ht="25.5">
      <c r="A24" s="103">
        <f>IF((SUM('Раздел 1'!AH71:AH71)=0),"","Неверно!")</f>
      </c>
      <c r="B24" s="104">
        <v>111034</v>
      </c>
      <c r="C24" s="105" t="s">
        <v>691</v>
      </c>
      <c r="D24" s="105" t="s">
        <v>672</v>
      </c>
    </row>
    <row r="25" spans="1:4" ht="25.5">
      <c r="A25" s="103">
        <f>IF((SUM('Раздел 1'!AH63:AH63)=0),"","Неверно!")</f>
      </c>
      <c r="B25" s="104">
        <v>111035</v>
      </c>
      <c r="C25" s="105" t="s">
        <v>692</v>
      </c>
      <c r="D25" s="105" t="s">
        <v>672</v>
      </c>
    </row>
    <row r="26" spans="1:4" ht="25.5">
      <c r="A26" s="103">
        <f>IF((SUM('Раздел 1'!AH54:AH54)=0),"","Неверно!")</f>
      </c>
      <c r="B26" s="104">
        <v>111036</v>
      </c>
      <c r="C26" s="105" t="s">
        <v>695</v>
      </c>
      <c r="D26" s="105" t="s">
        <v>672</v>
      </c>
    </row>
    <row r="27" spans="1:4" ht="25.5">
      <c r="A27" s="103">
        <f>IF((SUM('Раздел 1'!AH55:AH55)=0),"","Неверно!")</f>
      </c>
      <c r="B27" s="104">
        <v>111036</v>
      </c>
      <c r="C27" s="105" t="s">
        <v>697</v>
      </c>
      <c r="D27" s="105" t="s">
        <v>672</v>
      </c>
    </row>
    <row r="28" spans="1:4" ht="25.5">
      <c r="A28" s="103">
        <f>IF((SUM('Раздел 1'!AH56:AH56)=0),"","Неверно!")</f>
      </c>
      <c r="B28" s="104">
        <v>111036</v>
      </c>
      <c r="C28" s="105" t="s">
        <v>693</v>
      </c>
      <c r="D28" s="105" t="s">
        <v>672</v>
      </c>
    </row>
    <row r="29" spans="1:4" ht="25.5">
      <c r="A29" s="103">
        <f>IF((SUM('Раздел 1'!AH57:AH57)=0),"","Неверно!")</f>
      </c>
      <c r="B29" s="104">
        <v>111036</v>
      </c>
      <c r="C29" s="105" t="s">
        <v>694</v>
      </c>
      <c r="D29" s="105" t="s">
        <v>672</v>
      </c>
    </row>
    <row r="30" spans="1:4" ht="25.5">
      <c r="A30" s="103">
        <f>IF((SUM('Раздел 1'!AH58:AH58)=0),"","Неверно!")</f>
      </c>
      <c r="B30" s="104">
        <v>111036</v>
      </c>
      <c r="C30" s="105" t="s">
        <v>699</v>
      </c>
      <c r="D30" s="105" t="s">
        <v>672</v>
      </c>
    </row>
    <row r="31" spans="1:4" ht="25.5">
      <c r="A31" s="103">
        <f>IF((SUM('Раздел 1'!AH59:AH59)=0),"","Неверно!")</f>
      </c>
      <c r="B31" s="104">
        <v>111036</v>
      </c>
      <c r="C31" s="105" t="s">
        <v>698</v>
      </c>
      <c r="D31" s="105" t="s">
        <v>672</v>
      </c>
    </row>
    <row r="32" spans="1:4" ht="25.5">
      <c r="A32" s="103">
        <f>IF((SUM('Раздел 1'!AH60:AH60)=0),"","Неверно!")</f>
      </c>
      <c r="B32" s="104">
        <v>111036</v>
      </c>
      <c r="C32" s="105" t="s">
        <v>696</v>
      </c>
      <c r="D32" s="105" t="s">
        <v>672</v>
      </c>
    </row>
    <row r="33" spans="1:4" ht="25.5">
      <c r="A33" s="103">
        <f>IF((SUM('Раздел 1'!AH22:AH22)=0),"","Неверно!")</f>
      </c>
      <c r="B33" s="104">
        <v>111037</v>
      </c>
      <c r="C33" s="105" t="s">
        <v>721</v>
      </c>
      <c r="D33" s="105" t="s">
        <v>672</v>
      </c>
    </row>
    <row r="34" spans="1:4" ht="25.5">
      <c r="A34" s="103">
        <f>IF((SUM('Раздел 1'!AH23:AH23)=0),"","Неверно!")</f>
      </c>
      <c r="B34" s="104">
        <v>111037</v>
      </c>
      <c r="C34" s="105" t="s">
        <v>703</v>
      </c>
      <c r="D34" s="105" t="s">
        <v>672</v>
      </c>
    </row>
    <row r="35" spans="1:4" ht="25.5">
      <c r="A35" s="103">
        <f>IF((SUM('Раздел 1'!AH24:AH24)=0),"","Неверно!")</f>
      </c>
      <c r="B35" s="104">
        <v>111037</v>
      </c>
      <c r="C35" s="105" t="s">
        <v>712</v>
      </c>
      <c r="D35" s="105" t="s">
        <v>672</v>
      </c>
    </row>
    <row r="36" spans="1:4" ht="25.5">
      <c r="A36" s="103">
        <f>IF((SUM('Раздел 1'!AH25:AH25)=0),"","Неверно!")</f>
      </c>
      <c r="B36" s="104">
        <v>111037</v>
      </c>
      <c r="C36" s="105" t="s">
        <v>723</v>
      </c>
      <c r="D36" s="105" t="s">
        <v>672</v>
      </c>
    </row>
    <row r="37" spans="1:4" ht="25.5">
      <c r="A37" s="103">
        <f>IF((SUM('Раздел 1'!AH26:AH26)=0),"","Неверно!")</f>
      </c>
      <c r="B37" s="104">
        <v>111037</v>
      </c>
      <c r="C37" s="105" t="s">
        <v>702</v>
      </c>
      <c r="D37" s="105" t="s">
        <v>672</v>
      </c>
    </row>
    <row r="38" spans="1:4" ht="25.5">
      <c r="A38" s="103">
        <f>IF((SUM('Раздел 1'!AH27:AH27)=0),"","Неверно!")</f>
      </c>
      <c r="B38" s="104">
        <v>111037</v>
      </c>
      <c r="C38" s="105" t="s">
        <v>720</v>
      </c>
      <c r="D38" s="105" t="s">
        <v>672</v>
      </c>
    </row>
    <row r="39" spans="1:4" ht="25.5">
      <c r="A39" s="103">
        <f>IF((SUM('Раздел 1'!AH28:AH28)=0),"","Неверно!")</f>
      </c>
      <c r="B39" s="104">
        <v>111037</v>
      </c>
      <c r="C39" s="105" t="s">
        <v>727</v>
      </c>
      <c r="D39" s="105" t="s">
        <v>672</v>
      </c>
    </row>
    <row r="40" spans="1:4" ht="25.5">
      <c r="A40" s="103">
        <f>IF((SUM('Раздел 1'!AH29:AH29)=0),"","Неверно!")</f>
      </c>
      <c r="B40" s="104">
        <v>111037</v>
      </c>
      <c r="C40" s="105" t="s">
        <v>706</v>
      </c>
      <c r="D40" s="105" t="s">
        <v>672</v>
      </c>
    </row>
    <row r="41" spans="1:4" ht="25.5">
      <c r="A41" s="103">
        <f>IF((SUM('Раздел 1'!AH30:AH30)=0),"","Неверно!")</f>
      </c>
      <c r="B41" s="104">
        <v>111037</v>
      </c>
      <c r="C41" s="105" t="s">
        <v>714</v>
      </c>
      <c r="D41" s="105" t="s">
        <v>672</v>
      </c>
    </row>
    <row r="42" spans="1:4" ht="25.5">
      <c r="A42" s="103">
        <f>IF((SUM('Раздел 1'!AH31:AH31)=0),"","Неверно!")</f>
      </c>
      <c r="B42" s="104">
        <v>111037</v>
      </c>
      <c r="C42" s="105" t="s">
        <v>715</v>
      </c>
      <c r="D42" s="105" t="s">
        <v>672</v>
      </c>
    </row>
    <row r="43" spans="1:4" ht="25.5">
      <c r="A43" s="103">
        <f>IF((SUM('Раздел 1'!AH32:AH32)=0),"","Неверно!")</f>
      </c>
      <c r="B43" s="104">
        <v>111037</v>
      </c>
      <c r="C43" s="105" t="s">
        <v>700</v>
      </c>
      <c r="D43" s="105" t="s">
        <v>672</v>
      </c>
    </row>
    <row r="44" spans="1:4" ht="25.5">
      <c r="A44" s="103">
        <f>IF((SUM('Раздел 1'!AH33:AH33)=0),"","Неверно!")</f>
      </c>
      <c r="B44" s="104">
        <v>111037</v>
      </c>
      <c r="C44" s="105" t="s">
        <v>718</v>
      </c>
      <c r="D44" s="105" t="s">
        <v>672</v>
      </c>
    </row>
    <row r="45" spans="1:4" ht="25.5">
      <c r="A45" s="103">
        <f>IF((SUM('Раздел 1'!AH34:AH34)=0),"","Неверно!")</f>
      </c>
      <c r="B45" s="104">
        <v>111037</v>
      </c>
      <c r="C45" s="105" t="s">
        <v>729</v>
      </c>
      <c r="D45" s="105" t="s">
        <v>672</v>
      </c>
    </row>
    <row r="46" spans="1:4" ht="25.5">
      <c r="A46" s="103">
        <f>IF((SUM('Раздел 1'!AH35:AH35)=0),"","Неверно!")</f>
      </c>
      <c r="B46" s="104">
        <v>111037</v>
      </c>
      <c r="C46" s="105" t="s">
        <v>708</v>
      </c>
      <c r="D46" s="105" t="s">
        <v>672</v>
      </c>
    </row>
    <row r="47" spans="1:4" ht="25.5">
      <c r="A47" s="103">
        <f>IF((SUM('Раздел 1'!AH36:AH36)=0),"","Неверно!")</f>
      </c>
      <c r="B47" s="104">
        <v>111037</v>
      </c>
      <c r="C47" s="105" t="s">
        <v>716</v>
      </c>
      <c r="D47" s="105" t="s">
        <v>672</v>
      </c>
    </row>
    <row r="48" spans="1:4" ht="25.5">
      <c r="A48" s="103">
        <f>IF((SUM('Раздел 1'!AH37:AH37)=0),"","Неверно!")</f>
      </c>
      <c r="B48" s="104">
        <v>111037</v>
      </c>
      <c r="C48" s="105" t="s">
        <v>726</v>
      </c>
      <c r="D48" s="105" t="s">
        <v>672</v>
      </c>
    </row>
    <row r="49" spans="1:4" ht="25.5">
      <c r="A49" s="103">
        <f>IF((SUM('Раздел 1'!AH38:AH38)=0),"","Неверно!")</f>
      </c>
      <c r="B49" s="104">
        <v>111037</v>
      </c>
      <c r="C49" s="105" t="s">
        <v>710</v>
      </c>
      <c r="D49" s="105" t="s">
        <v>672</v>
      </c>
    </row>
    <row r="50" spans="1:4" ht="25.5">
      <c r="A50" s="103">
        <f>IF((SUM('Раздел 1'!AH39:AH39)=0),"","Неверно!")</f>
      </c>
      <c r="B50" s="104">
        <v>111037</v>
      </c>
      <c r="C50" s="105" t="s">
        <v>717</v>
      </c>
      <c r="D50" s="105" t="s">
        <v>672</v>
      </c>
    </row>
    <row r="51" spans="1:4" ht="25.5">
      <c r="A51" s="103">
        <f>IF((SUM('Раздел 1'!AH40:AH40)=0),"","Неверно!")</f>
      </c>
      <c r="B51" s="104">
        <v>111037</v>
      </c>
      <c r="C51" s="105" t="s">
        <v>730</v>
      </c>
      <c r="D51" s="105" t="s">
        <v>672</v>
      </c>
    </row>
    <row r="52" spans="1:4" ht="25.5">
      <c r="A52" s="103">
        <f>IF((SUM('Раздел 1'!AH41:AH41)=0),"","Неверно!")</f>
      </c>
      <c r="B52" s="104">
        <v>111037</v>
      </c>
      <c r="C52" s="105" t="s">
        <v>711</v>
      </c>
      <c r="D52" s="105" t="s">
        <v>672</v>
      </c>
    </row>
    <row r="53" spans="1:4" ht="25.5">
      <c r="A53" s="103">
        <f>IF((SUM('Раздел 1'!AH42:AH42)=0),"","Неверно!")</f>
      </c>
      <c r="B53" s="104">
        <v>111037</v>
      </c>
      <c r="C53" s="105" t="s">
        <v>725</v>
      </c>
      <c r="D53" s="105" t="s">
        <v>672</v>
      </c>
    </row>
    <row r="54" spans="1:4" ht="25.5">
      <c r="A54" s="103">
        <f>IF((SUM('Раздел 1'!AH43:AH43)=0),"","Неверно!")</f>
      </c>
      <c r="B54" s="104">
        <v>111037</v>
      </c>
      <c r="C54" s="105" t="s">
        <v>705</v>
      </c>
      <c r="D54" s="105" t="s">
        <v>672</v>
      </c>
    </row>
    <row r="55" spans="1:4" ht="25.5">
      <c r="A55" s="103">
        <f>IF((SUM('Раздел 1'!AH44:AH44)=0),"","Неверно!")</f>
      </c>
      <c r="B55" s="104">
        <v>111037</v>
      </c>
      <c r="C55" s="105" t="s">
        <v>709</v>
      </c>
      <c r="D55" s="105" t="s">
        <v>672</v>
      </c>
    </row>
    <row r="56" spans="1:4" ht="25.5">
      <c r="A56" s="103">
        <f>IF((SUM('Раздел 1'!AH45:AH45)=0),"","Неверно!")</f>
      </c>
      <c r="B56" s="104">
        <v>111037</v>
      </c>
      <c r="C56" s="105" t="s">
        <v>722</v>
      </c>
      <c r="D56" s="105" t="s">
        <v>672</v>
      </c>
    </row>
    <row r="57" spans="1:4" ht="25.5">
      <c r="A57" s="103">
        <f>IF((SUM('Раздел 1'!AH46:AH46)=0),"","Неверно!")</f>
      </c>
      <c r="B57" s="104">
        <v>111037</v>
      </c>
      <c r="C57" s="105" t="s">
        <v>704</v>
      </c>
      <c r="D57" s="105" t="s">
        <v>672</v>
      </c>
    </row>
    <row r="58" spans="1:4" ht="25.5">
      <c r="A58" s="103">
        <f>IF((SUM('Раздел 1'!AH47:AH47)=0),"","Неверно!")</f>
      </c>
      <c r="B58" s="104">
        <v>111037</v>
      </c>
      <c r="C58" s="105" t="s">
        <v>713</v>
      </c>
      <c r="D58" s="105" t="s">
        <v>672</v>
      </c>
    </row>
    <row r="59" spans="1:4" ht="25.5">
      <c r="A59" s="103">
        <f>IF((SUM('Раздел 1'!AH48:AH48)=0),"","Неверно!")</f>
      </c>
      <c r="B59" s="104">
        <v>111037</v>
      </c>
      <c r="C59" s="105" t="s">
        <v>724</v>
      </c>
      <c r="D59" s="105" t="s">
        <v>672</v>
      </c>
    </row>
    <row r="60" spans="1:4" ht="25.5">
      <c r="A60" s="103">
        <f>IF((SUM('Раздел 1'!AH49:AH49)=0),"","Неверно!")</f>
      </c>
      <c r="B60" s="104">
        <v>111037</v>
      </c>
      <c r="C60" s="105" t="s">
        <v>701</v>
      </c>
      <c r="D60" s="105" t="s">
        <v>672</v>
      </c>
    </row>
    <row r="61" spans="1:4" ht="25.5">
      <c r="A61" s="103">
        <f>IF((SUM('Раздел 1'!AH50:AH50)=0),"","Неверно!")</f>
      </c>
      <c r="B61" s="104">
        <v>111037</v>
      </c>
      <c r="C61" s="105" t="s">
        <v>719</v>
      </c>
      <c r="D61" s="105" t="s">
        <v>672</v>
      </c>
    </row>
    <row r="62" spans="1:4" ht="25.5">
      <c r="A62" s="103">
        <f>IF((SUM('Раздел 1'!AH51:AH51)=0),"","Неверно!")</f>
      </c>
      <c r="B62" s="104">
        <v>111037</v>
      </c>
      <c r="C62" s="105" t="s">
        <v>728</v>
      </c>
      <c r="D62" s="105" t="s">
        <v>672</v>
      </c>
    </row>
    <row r="63" spans="1:4" ht="25.5">
      <c r="A63" s="103">
        <f>IF((SUM('Раздел 1'!AH52:AH52)=0),"","Неверно!")</f>
      </c>
      <c r="B63" s="104">
        <v>111037</v>
      </c>
      <c r="C63" s="105" t="s">
        <v>707</v>
      </c>
      <c r="D63" s="105" t="s">
        <v>672</v>
      </c>
    </row>
    <row r="64" spans="1:4" ht="25.5">
      <c r="A64" s="103">
        <f>IF((SUM('Раздел 1'!AH8:AH8)=0),"","Неверно!")</f>
      </c>
      <c r="B64" s="104">
        <v>111038</v>
      </c>
      <c r="C64" s="105" t="s">
        <v>733</v>
      </c>
      <c r="D64" s="105" t="s">
        <v>672</v>
      </c>
    </row>
    <row r="65" spans="1:4" ht="25.5">
      <c r="A65" s="103">
        <f>IF((SUM('Раздел 1'!AH9:AH9)=0),"","Неверно!")</f>
      </c>
      <c r="B65" s="104">
        <v>111038</v>
      </c>
      <c r="C65" s="105" t="s">
        <v>737</v>
      </c>
      <c r="D65" s="105" t="s">
        <v>672</v>
      </c>
    </row>
    <row r="66" spans="1:4" ht="25.5">
      <c r="A66" s="103">
        <f>IF((SUM('Раздел 1'!AH10:AH10)=0),"","Неверно!")</f>
      </c>
      <c r="B66" s="104">
        <v>111038</v>
      </c>
      <c r="C66" s="105" t="s">
        <v>739</v>
      </c>
      <c r="D66" s="105" t="s">
        <v>672</v>
      </c>
    </row>
    <row r="67" spans="1:4" ht="25.5">
      <c r="A67" s="103">
        <f>IF((SUM('Раздел 1'!AH11:AH11)=0),"","Неверно!")</f>
      </c>
      <c r="B67" s="104">
        <v>111038</v>
      </c>
      <c r="C67" s="105" t="s">
        <v>734</v>
      </c>
      <c r="D67" s="105" t="s">
        <v>672</v>
      </c>
    </row>
    <row r="68" spans="1:4" ht="25.5">
      <c r="A68" s="103">
        <f>IF((SUM('Раздел 1'!AH12:AH12)=0),"","Неверно!")</f>
      </c>
      <c r="B68" s="104">
        <v>111038</v>
      </c>
      <c r="C68" s="105" t="s">
        <v>736</v>
      </c>
      <c r="D68" s="105" t="s">
        <v>672</v>
      </c>
    </row>
    <row r="69" spans="1:4" ht="25.5">
      <c r="A69" s="103">
        <f>IF((SUM('Раздел 1'!AH13:AH13)=0),"","Неверно!")</f>
      </c>
      <c r="B69" s="104">
        <v>111038</v>
      </c>
      <c r="C69" s="105" t="s">
        <v>738</v>
      </c>
      <c r="D69" s="105" t="s">
        <v>672</v>
      </c>
    </row>
    <row r="70" spans="1:4" ht="25.5">
      <c r="A70" s="103">
        <f>IF((SUM('Раздел 1'!AH14:AH14)=0),"","Неверно!")</f>
      </c>
      <c r="B70" s="104">
        <v>111038</v>
      </c>
      <c r="C70" s="105" t="s">
        <v>731</v>
      </c>
      <c r="D70" s="105" t="s">
        <v>672</v>
      </c>
    </row>
    <row r="71" spans="1:4" ht="25.5">
      <c r="A71" s="103">
        <f>IF((SUM('Раздел 1'!AH15:AH15)=0),"","Неверно!")</f>
      </c>
      <c r="B71" s="104">
        <v>111038</v>
      </c>
      <c r="C71" s="105" t="s">
        <v>735</v>
      </c>
      <c r="D71" s="105" t="s">
        <v>672</v>
      </c>
    </row>
    <row r="72" spans="1:4" ht="25.5">
      <c r="A72" s="103">
        <f>IF((SUM('Раздел 1'!AH16:AH16)=0),"","Неверно!")</f>
      </c>
      <c r="B72" s="104">
        <v>111038</v>
      </c>
      <c r="C72" s="105" t="s">
        <v>740</v>
      </c>
      <c r="D72" s="105" t="s">
        <v>672</v>
      </c>
    </row>
    <row r="73" spans="1:4" ht="25.5">
      <c r="A73" s="103">
        <f>IF((SUM('Раздел 1'!AH17:AH17)=0),"","Неверно!")</f>
      </c>
      <c r="B73" s="104">
        <v>111038</v>
      </c>
      <c r="C73" s="105" t="s">
        <v>732</v>
      </c>
      <c r="D73" s="105" t="s">
        <v>672</v>
      </c>
    </row>
    <row r="74" spans="1:4" ht="51">
      <c r="A74" s="103">
        <f>IF((SUM('Раздел 1'!Z103:Z103)=0),"","Неверно!")</f>
      </c>
      <c r="B74" s="104">
        <v>111039</v>
      </c>
      <c r="C74" s="105" t="s">
        <v>743</v>
      </c>
      <c r="D74" s="105" t="s">
        <v>742</v>
      </c>
    </row>
    <row r="75" spans="1:4" ht="51">
      <c r="A75" s="103">
        <f>IF((SUM('Раздел 1'!AA103:AA103)=0),"","Неверно!")</f>
      </c>
      <c r="B75" s="104">
        <v>111039</v>
      </c>
      <c r="C75" s="105" t="s">
        <v>741</v>
      </c>
      <c r="D75" s="105" t="s">
        <v>742</v>
      </c>
    </row>
    <row r="76" spans="1:4" ht="51">
      <c r="A76" s="103">
        <f>IF((SUM('Раздел 1'!Z102:Z102)=0),"","Неверно!")</f>
      </c>
      <c r="B76" s="104">
        <v>111040</v>
      </c>
      <c r="C76" s="105" t="s">
        <v>744</v>
      </c>
      <c r="D76" s="105" t="s">
        <v>745</v>
      </c>
    </row>
    <row r="77" spans="1:4" ht="51">
      <c r="A77" s="103" t="str">
        <f>IF((SUM('Раздел 1'!AA102:AA102)=0),"","Неверно!")</f>
        <v>Неверно!</v>
      </c>
      <c r="B77" s="104">
        <v>111040</v>
      </c>
      <c r="C77" s="105" t="s">
        <v>746</v>
      </c>
      <c r="D77" s="105" t="s">
        <v>745</v>
      </c>
    </row>
    <row r="78" spans="1:4" ht="38.25">
      <c r="A78" s="103">
        <f>IF((SUM('Раздел 1'!N107:N107)=0),"","Неверно!")</f>
      </c>
      <c r="B78" s="104">
        <v>111041</v>
      </c>
      <c r="C78" s="105" t="s">
        <v>747</v>
      </c>
      <c r="D78" s="105" t="s">
        <v>748</v>
      </c>
    </row>
    <row r="79" spans="1:4" ht="38.25">
      <c r="A79" s="103">
        <f>IF((SUM('Раздел 1'!O107:O107)=0),"","Неверно!")</f>
      </c>
      <c r="B79" s="104">
        <v>111041</v>
      </c>
      <c r="C79" s="105" t="s">
        <v>749</v>
      </c>
      <c r="D79" s="105" t="s">
        <v>748</v>
      </c>
    </row>
    <row r="80" spans="1:4" ht="25.5">
      <c r="A80" s="103">
        <f>IF((SUM('Раздел 1'!D94:D94)&gt;=SUM('Раздел 1'!D95:D96)),"","Неверно!")</f>
      </c>
      <c r="B80" s="104">
        <v>111046</v>
      </c>
      <c r="C80" s="105" t="s">
        <v>16</v>
      </c>
      <c r="D80" s="105" t="s">
        <v>777</v>
      </c>
    </row>
    <row r="81" spans="1:4" ht="25.5">
      <c r="A81" s="103">
        <f>IF((SUM('Раздел 1'!E94:E94)&gt;=SUM('Раздел 1'!E95:E96)),"","Неверно!")</f>
      </c>
      <c r="B81" s="104">
        <v>111046</v>
      </c>
      <c r="C81" s="105" t="s">
        <v>4</v>
      </c>
      <c r="D81" s="105" t="s">
        <v>777</v>
      </c>
    </row>
    <row r="82" spans="1:4" ht="25.5">
      <c r="A82" s="103">
        <f>IF((SUM('Раздел 1'!F94:F94)&gt;=SUM('Раздел 1'!F95:F96)),"","Неверно!")</f>
      </c>
      <c r="B82" s="104">
        <v>111046</v>
      </c>
      <c r="C82" s="105" t="s">
        <v>778</v>
      </c>
      <c r="D82" s="105" t="s">
        <v>777</v>
      </c>
    </row>
    <row r="83" spans="1:4" ht="25.5">
      <c r="A83" s="103">
        <f>IF((SUM('Раздел 1'!G94:G94)&gt;=SUM('Раздел 1'!G95:G96)),"","Неверно!")</f>
      </c>
      <c r="B83" s="104">
        <v>111046</v>
      </c>
      <c r="C83" s="105" t="s">
        <v>18</v>
      </c>
      <c r="D83" s="105" t="s">
        <v>777</v>
      </c>
    </row>
    <row r="84" spans="1:4" ht="25.5">
      <c r="A84" s="103">
        <f>IF((SUM('Раздел 1'!H94:H94)&gt;=SUM('Раздел 1'!H95:H96)),"","Неверно!")</f>
      </c>
      <c r="B84" s="104">
        <v>111046</v>
      </c>
      <c r="C84" s="105" t="s">
        <v>24</v>
      </c>
      <c r="D84" s="105" t="s">
        <v>777</v>
      </c>
    </row>
    <row r="85" spans="1:4" ht="25.5">
      <c r="A85" s="103">
        <f>IF((SUM('Раздел 1'!I94:I94)&gt;=SUM('Раздел 1'!I95:I96)),"","Неверно!")</f>
      </c>
      <c r="B85" s="104">
        <v>111046</v>
      </c>
      <c r="C85" s="105" t="s">
        <v>0</v>
      </c>
      <c r="D85" s="105" t="s">
        <v>777</v>
      </c>
    </row>
    <row r="86" spans="1:4" ht="25.5">
      <c r="A86" s="103">
        <f>IF((SUM('Раздел 1'!J94:J94)&gt;=SUM('Раздел 1'!J95:J96)),"","Неверно!")</f>
      </c>
      <c r="B86" s="104">
        <v>111046</v>
      </c>
      <c r="C86" s="105" t="s">
        <v>27</v>
      </c>
      <c r="D86" s="105" t="s">
        <v>777</v>
      </c>
    </row>
    <row r="87" spans="1:4" ht="25.5">
      <c r="A87" s="103">
        <f>IF((SUM('Раздел 1'!K94:K94)&gt;=SUM('Раздел 1'!K95:K96)),"","Неверно!")</f>
      </c>
      <c r="B87" s="104">
        <v>111046</v>
      </c>
      <c r="C87" s="105" t="s">
        <v>6</v>
      </c>
      <c r="D87" s="105" t="s">
        <v>777</v>
      </c>
    </row>
    <row r="88" spans="1:4" ht="25.5">
      <c r="A88" s="103">
        <f>IF((SUM('Раздел 1'!L94:L94)&gt;=SUM('Раздел 1'!L95:L96)),"","Неверно!")</f>
      </c>
      <c r="B88" s="104">
        <v>111046</v>
      </c>
      <c r="C88" s="105" t="s">
        <v>11</v>
      </c>
      <c r="D88" s="105" t="s">
        <v>777</v>
      </c>
    </row>
    <row r="89" spans="1:4" ht="25.5">
      <c r="A89" s="103">
        <f>IF((SUM('Раздел 1'!M94:M94)&gt;=SUM('Раздел 1'!M95:M96)),"","Неверно!")</f>
      </c>
      <c r="B89" s="104">
        <v>111046</v>
      </c>
      <c r="C89" s="105" t="s">
        <v>22</v>
      </c>
      <c r="D89" s="105" t="s">
        <v>777</v>
      </c>
    </row>
    <row r="90" spans="1:4" ht="25.5">
      <c r="A90" s="103">
        <f>IF((SUM('Раздел 1'!N94:N94)&gt;=SUM('Раздел 1'!N95:N96)),"","Неверно!")</f>
      </c>
      <c r="B90" s="104">
        <v>111046</v>
      </c>
      <c r="C90" s="105" t="s">
        <v>26</v>
      </c>
      <c r="D90" s="105" t="s">
        <v>777</v>
      </c>
    </row>
    <row r="91" spans="1:4" ht="25.5">
      <c r="A91" s="103">
        <f>IF((SUM('Раздел 1'!O94:O94)&gt;=SUM('Раздел 1'!O95:O96)),"","Неверно!")</f>
      </c>
      <c r="B91" s="104">
        <v>111046</v>
      </c>
      <c r="C91" s="105" t="s">
        <v>13</v>
      </c>
      <c r="D91" s="105" t="s">
        <v>777</v>
      </c>
    </row>
    <row r="92" spans="1:4" ht="25.5">
      <c r="A92" s="103">
        <f>IF((SUM('Раздел 1'!P94:P94)&gt;=SUM('Раздел 1'!P95:P96)),"","Неверно!")</f>
      </c>
      <c r="B92" s="104">
        <v>111046</v>
      </c>
      <c r="C92" s="105" t="s">
        <v>31</v>
      </c>
      <c r="D92" s="105" t="s">
        <v>777</v>
      </c>
    </row>
    <row r="93" spans="1:4" ht="25.5">
      <c r="A93" s="103">
        <f>IF((SUM('Раздел 1'!Q94:Q94)&gt;=SUM('Раздел 1'!Q95:Q96)),"","Неверно!")</f>
      </c>
      <c r="B93" s="104">
        <v>111046</v>
      </c>
      <c r="C93" s="105" t="s">
        <v>9</v>
      </c>
      <c r="D93" s="105" t="s">
        <v>777</v>
      </c>
    </row>
    <row r="94" spans="1:4" ht="25.5">
      <c r="A94" s="103">
        <f>IF((SUM('Раздел 1'!R94:R94)&gt;=SUM('Раздел 1'!R95:R96)),"","Неверно!")</f>
      </c>
      <c r="B94" s="104">
        <v>111046</v>
      </c>
      <c r="C94" s="105" t="s">
        <v>19</v>
      </c>
      <c r="D94" s="105" t="s">
        <v>777</v>
      </c>
    </row>
    <row r="95" spans="1:4" ht="25.5">
      <c r="A95" s="103">
        <f>IF((SUM('Раздел 1'!S94:S94)&gt;=SUM('Раздел 1'!S95:S96)),"","Неверно!")</f>
      </c>
      <c r="B95" s="104">
        <v>111046</v>
      </c>
      <c r="C95" s="105" t="s">
        <v>30</v>
      </c>
      <c r="D95" s="105" t="s">
        <v>777</v>
      </c>
    </row>
    <row r="96" spans="1:4" ht="25.5">
      <c r="A96" s="103">
        <f>IF((SUM('Раздел 1'!T94:T94)&gt;=SUM('Раздел 1'!T95:T96)),"","Неверно!")</f>
      </c>
      <c r="B96" s="104">
        <v>111046</v>
      </c>
      <c r="C96" s="105" t="s">
        <v>774</v>
      </c>
      <c r="D96" s="105" t="s">
        <v>777</v>
      </c>
    </row>
    <row r="97" spans="1:4" ht="25.5">
      <c r="A97" s="103">
        <f>IF((SUM('Раздел 1'!U94:U94)&gt;=SUM('Раздел 1'!U95:U96)),"","Неверно!")</f>
      </c>
      <c r="B97" s="104">
        <v>111046</v>
      </c>
      <c r="C97" s="105" t="s">
        <v>15</v>
      </c>
      <c r="D97" s="105" t="s">
        <v>777</v>
      </c>
    </row>
    <row r="98" spans="1:4" ht="25.5">
      <c r="A98" s="103">
        <f>IF((SUM('Раздел 1'!V94:V94)&gt;=SUM('Раздел 1'!V95:V96)),"","Неверно!")</f>
      </c>
      <c r="B98" s="104">
        <v>111046</v>
      </c>
      <c r="C98" s="105" t="s">
        <v>1</v>
      </c>
      <c r="D98" s="105" t="s">
        <v>777</v>
      </c>
    </row>
    <row r="99" spans="1:4" ht="25.5">
      <c r="A99" s="103">
        <f>IF((SUM('Раздел 1'!W94:W94)&gt;=SUM('Раздел 1'!W95:W96)),"","Неверно!")</f>
      </c>
      <c r="B99" s="104">
        <v>111046</v>
      </c>
      <c r="C99" s="105" t="s">
        <v>8</v>
      </c>
      <c r="D99" s="105" t="s">
        <v>777</v>
      </c>
    </row>
    <row r="100" spans="1:4" ht="25.5">
      <c r="A100" s="103">
        <f>IF((SUM('Раздел 1'!X94:X94)&gt;=SUM('Раздел 1'!X95:X96)),"","Неверно!")</f>
      </c>
      <c r="B100" s="104">
        <v>111046</v>
      </c>
      <c r="C100" s="105" t="s">
        <v>20</v>
      </c>
      <c r="D100" s="105" t="s">
        <v>777</v>
      </c>
    </row>
    <row r="101" spans="1:4" ht="25.5">
      <c r="A101" s="103">
        <f>IF((SUM('Раздел 1'!Y94:Y94)&gt;=SUM('Раздел 1'!Y95:Y96)),"","Неверно!")</f>
      </c>
      <c r="B101" s="104">
        <v>111046</v>
      </c>
      <c r="C101" s="105" t="s">
        <v>2</v>
      </c>
      <c r="D101" s="105" t="s">
        <v>777</v>
      </c>
    </row>
    <row r="102" spans="1:4" ht="25.5">
      <c r="A102" s="103">
        <f>IF((SUM('Раздел 1'!Z94:Z94)&gt;=SUM('Раздел 1'!Z95:Z96)),"","Неверно!")</f>
      </c>
      <c r="B102" s="104">
        <v>111046</v>
      </c>
      <c r="C102" s="105" t="s">
        <v>23</v>
      </c>
      <c r="D102" s="105" t="s">
        <v>777</v>
      </c>
    </row>
    <row r="103" spans="1:4" ht="25.5">
      <c r="A103" s="103">
        <f>IF((SUM('Раздел 1'!AA94:AA94)&gt;=SUM('Раздел 1'!AA95:AA96)),"","Неверно!")</f>
      </c>
      <c r="B103" s="104">
        <v>111046</v>
      </c>
      <c r="C103" s="105" t="s">
        <v>28</v>
      </c>
      <c r="D103" s="105" t="s">
        <v>777</v>
      </c>
    </row>
    <row r="104" spans="1:4" ht="25.5">
      <c r="A104" s="103">
        <f>IF((SUM('Раздел 1'!AB94:AB94)&gt;=SUM('Раздел 1'!AB95:AB96)),"","Неверно!")</f>
      </c>
      <c r="B104" s="104">
        <v>111046</v>
      </c>
      <c r="C104" s="105" t="s">
        <v>25</v>
      </c>
      <c r="D104" s="105" t="s">
        <v>777</v>
      </c>
    </row>
    <row r="105" spans="1:4" ht="25.5">
      <c r="A105" s="103">
        <f>IF((SUM('Раздел 1'!AC94:AC94)&gt;=SUM('Раздел 1'!AC95:AC96)),"","Неверно!")</f>
      </c>
      <c r="B105" s="104">
        <v>111046</v>
      </c>
      <c r="C105" s="105" t="s">
        <v>14</v>
      </c>
      <c r="D105" s="105" t="s">
        <v>777</v>
      </c>
    </row>
    <row r="106" spans="1:4" ht="25.5">
      <c r="A106" s="103">
        <f>IF((SUM('Раздел 1'!AD94:AD94)&gt;=SUM('Раздел 1'!AD95:AD96)),"","Неверно!")</f>
      </c>
      <c r="B106" s="104">
        <v>111046</v>
      </c>
      <c r="C106" s="105" t="s">
        <v>17</v>
      </c>
      <c r="D106" s="105" t="s">
        <v>777</v>
      </c>
    </row>
    <row r="107" spans="1:4" ht="25.5">
      <c r="A107" s="103">
        <f>IF((SUM('Раздел 1'!AE94:AE94)&gt;=SUM('Раздел 1'!AE95:AE96)),"","Неверно!")</f>
      </c>
      <c r="B107" s="104">
        <v>111046</v>
      </c>
      <c r="C107" s="105" t="s">
        <v>3</v>
      </c>
      <c r="D107" s="105" t="s">
        <v>777</v>
      </c>
    </row>
    <row r="108" spans="1:4" ht="25.5">
      <c r="A108" s="103">
        <f>IF((SUM('Раздел 1'!AF94:AF94)&gt;=SUM('Раздел 1'!AF95:AF96)),"","Неверно!")</f>
      </c>
      <c r="B108" s="104">
        <v>111046</v>
      </c>
      <c r="C108" s="105" t="s">
        <v>12</v>
      </c>
      <c r="D108" s="105" t="s">
        <v>777</v>
      </c>
    </row>
    <row r="109" spans="1:4" ht="25.5">
      <c r="A109" s="103">
        <f>IF((SUM('Раздел 1'!AG94:AG94)&gt;=SUM('Раздел 1'!AG95:AG96)),"","Неверно!")</f>
      </c>
      <c r="B109" s="104">
        <v>111046</v>
      </c>
      <c r="C109" s="105" t="s">
        <v>29</v>
      </c>
      <c r="D109" s="105" t="s">
        <v>777</v>
      </c>
    </row>
    <row r="110" spans="1:4" ht="25.5">
      <c r="A110" s="103">
        <f>IF((SUM('Раздел 1'!AH94:AH94)&gt;=SUM('Раздел 1'!AH95:AH96)),"","Неверно!")</f>
      </c>
      <c r="B110" s="104">
        <v>111046</v>
      </c>
      <c r="C110" s="105" t="s">
        <v>5</v>
      </c>
      <c r="D110" s="105" t="s">
        <v>777</v>
      </c>
    </row>
    <row r="111" spans="1:4" ht="25.5">
      <c r="A111" s="103">
        <f>IF((SUM('Раздел 1'!AI94:AI94)&gt;=SUM('Раздел 1'!AI95:AI96)),"","Неверно!")</f>
      </c>
      <c r="B111" s="104">
        <v>111046</v>
      </c>
      <c r="C111" s="105" t="s">
        <v>10</v>
      </c>
      <c r="D111" s="105" t="s">
        <v>777</v>
      </c>
    </row>
    <row r="112" spans="1:4" ht="25.5">
      <c r="A112" s="103">
        <f>IF((SUM('Раздел 1'!AJ94:AJ94)&gt;=SUM('Раздел 1'!AJ95:AJ96)),"","Неверно!")</f>
      </c>
      <c r="B112" s="104">
        <v>111046</v>
      </c>
      <c r="C112" s="105" t="s">
        <v>21</v>
      </c>
      <c r="D112" s="105" t="s">
        <v>777</v>
      </c>
    </row>
    <row r="113" spans="1:4" ht="25.5">
      <c r="A113" s="103">
        <f>IF((SUM('Раздел 1'!AK94:AK94)&gt;=SUM('Раздел 1'!AK95:AK96)),"","Неверно!")</f>
      </c>
      <c r="B113" s="104">
        <v>111046</v>
      </c>
      <c r="C113" s="105" t="s">
        <v>7</v>
      </c>
      <c r="D113" s="105" t="s">
        <v>777</v>
      </c>
    </row>
    <row r="114" spans="1:4" ht="25.5">
      <c r="A114" s="103">
        <f>IF((SUM('Раздел 1'!D92:D92)&gt;=SUM('Раздел 1'!D93:D93)),"","Неверно!")</f>
      </c>
      <c r="B114" s="104">
        <v>111047</v>
      </c>
      <c r="C114" s="105" t="s">
        <v>56</v>
      </c>
      <c r="D114" s="105" t="s">
        <v>33</v>
      </c>
    </row>
    <row r="115" spans="1:4" ht="25.5">
      <c r="A115" s="103">
        <f>IF((SUM('Раздел 1'!E92:E92)&gt;=SUM('Раздел 1'!E93:E93)),"","Неверно!")</f>
      </c>
      <c r="B115" s="104">
        <v>111047</v>
      </c>
      <c r="C115" s="105" t="s">
        <v>38</v>
      </c>
      <c r="D115" s="105" t="s">
        <v>33</v>
      </c>
    </row>
    <row r="116" spans="1:4" ht="25.5">
      <c r="A116" s="103">
        <f>IF((SUM('Раздел 1'!F92:F92)&gt;=SUM('Раздел 1'!F93:F93)),"","Неверно!")</f>
      </c>
      <c r="B116" s="104">
        <v>111047</v>
      </c>
      <c r="C116" s="105" t="s">
        <v>64</v>
      </c>
      <c r="D116" s="105" t="s">
        <v>33</v>
      </c>
    </row>
    <row r="117" spans="1:4" ht="25.5">
      <c r="A117" s="103">
        <f>IF((SUM('Раздел 1'!G92:G92)&gt;=SUM('Раздел 1'!G93:G93)),"","Неверно!")</f>
      </c>
      <c r="B117" s="104">
        <v>111047</v>
      </c>
      <c r="C117" s="105" t="s">
        <v>66</v>
      </c>
      <c r="D117" s="105" t="s">
        <v>33</v>
      </c>
    </row>
    <row r="118" spans="1:4" ht="25.5">
      <c r="A118" s="103">
        <f>IF((SUM('Раздел 1'!H92:H92)&gt;=SUM('Раздел 1'!H93:H93)),"","Неверно!")</f>
      </c>
      <c r="B118" s="104">
        <v>111047</v>
      </c>
      <c r="C118" s="105" t="s">
        <v>36</v>
      </c>
      <c r="D118" s="105" t="s">
        <v>33</v>
      </c>
    </row>
    <row r="119" spans="1:4" ht="25.5">
      <c r="A119" s="103">
        <f>IF((SUM('Раздел 1'!I92:I92)&gt;=SUM('Раздел 1'!I93:I93)),"","Неверно!")</f>
      </c>
      <c r="B119" s="104">
        <v>111047</v>
      </c>
      <c r="C119" s="105" t="s">
        <v>54</v>
      </c>
      <c r="D119" s="105" t="s">
        <v>33</v>
      </c>
    </row>
    <row r="120" spans="1:4" ht="25.5">
      <c r="A120" s="103">
        <f>IF((SUM('Раздел 1'!J92:J92)&gt;=SUM('Раздел 1'!J93:J93)),"","Неверно!")</f>
      </c>
      <c r="B120" s="104">
        <v>111047</v>
      </c>
      <c r="C120" s="105" t="s">
        <v>62</v>
      </c>
      <c r="D120" s="105" t="s">
        <v>33</v>
      </c>
    </row>
    <row r="121" spans="1:4" ht="25.5">
      <c r="A121" s="103">
        <f>IF((SUM('Раздел 1'!K92:K92)&gt;=SUM('Раздел 1'!K93:K93)),"","Неверно!")</f>
      </c>
      <c r="B121" s="104">
        <v>111047</v>
      </c>
      <c r="C121" s="105" t="s">
        <v>32</v>
      </c>
      <c r="D121" s="105" t="s">
        <v>33</v>
      </c>
    </row>
    <row r="122" spans="1:4" ht="25.5">
      <c r="A122" s="103">
        <f>IF((SUM('Раздел 1'!L92:L92)&gt;=SUM('Раздел 1'!L93:L93)),"","Неверно!")</f>
      </c>
      <c r="B122" s="104">
        <v>111047</v>
      </c>
      <c r="C122" s="105" t="s">
        <v>48</v>
      </c>
      <c r="D122" s="105" t="s">
        <v>33</v>
      </c>
    </row>
    <row r="123" spans="1:4" ht="25.5">
      <c r="A123" s="103">
        <f>IF((SUM('Раздел 1'!M92:M92)&gt;=SUM('Раздел 1'!M93:M93)),"","Неверно!")</f>
      </c>
      <c r="B123" s="104">
        <v>111047</v>
      </c>
      <c r="C123" s="105" t="s">
        <v>40</v>
      </c>
      <c r="D123" s="105" t="s">
        <v>33</v>
      </c>
    </row>
    <row r="124" spans="1:4" ht="25.5">
      <c r="A124" s="103">
        <f>IF((SUM('Раздел 1'!N92:N92)&gt;=SUM('Раздел 1'!N93:N93)),"","Неверно!")</f>
      </c>
      <c r="B124" s="104">
        <v>111047</v>
      </c>
      <c r="C124" s="105" t="s">
        <v>35</v>
      </c>
      <c r="D124" s="105" t="s">
        <v>33</v>
      </c>
    </row>
    <row r="125" spans="1:4" ht="25.5">
      <c r="A125" s="103">
        <f>IF((SUM('Раздел 1'!O92:O92)&gt;=SUM('Раздел 1'!O93:O93)),"","Неверно!")</f>
      </c>
      <c r="B125" s="104">
        <v>111047</v>
      </c>
      <c r="C125" s="105" t="s">
        <v>50</v>
      </c>
      <c r="D125" s="105" t="s">
        <v>33</v>
      </c>
    </row>
    <row r="126" spans="1:4" ht="25.5">
      <c r="A126" s="103">
        <f>IF((SUM('Раздел 1'!P92:P92)&gt;=SUM('Раздел 1'!P93:P93)),"","Неверно!")</f>
      </c>
      <c r="B126" s="104">
        <v>111047</v>
      </c>
      <c r="C126" s="105" t="s">
        <v>39</v>
      </c>
      <c r="D126" s="105" t="s">
        <v>33</v>
      </c>
    </row>
    <row r="127" spans="1:4" ht="25.5">
      <c r="A127" s="103">
        <f>IF((SUM('Раздел 1'!Q92:Q92)&gt;=SUM('Раздел 1'!Q93:Q93)),"","Неверно!")</f>
      </c>
      <c r="B127" s="104">
        <v>111047</v>
      </c>
      <c r="C127" s="105" t="s">
        <v>44</v>
      </c>
      <c r="D127" s="105" t="s">
        <v>33</v>
      </c>
    </row>
    <row r="128" spans="1:4" ht="25.5">
      <c r="A128" s="103">
        <f>IF((SUM('Раздел 1'!R92:R92)&gt;=SUM('Раздел 1'!R93:R93)),"","Неверно!")</f>
      </c>
      <c r="B128" s="104">
        <v>111047</v>
      </c>
      <c r="C128" s="105" t="s">
        <v>49</v>
      </c>
      <c r="D128" s="105" t="s">
        <v>33</v>
      </c>
    </row>
    <row r="129" spans="1:4" ht="25.5">
      <c r="A129" s="103">
        <f>IF((SUM('Раздел 1'!S92:S92)&gt;=SUM('Раздел 1'!S93:S93)),"","Неверно!")</f>
      </c>
      <c r="B129" s="104">
        <v>111047</v>
      </c>
      <c r="C129" s="105" t="s">
        <v>43</v>
      </c>
      <c r="D129" s="105" t="s">
        <v>33</v>
      </c>
    </row>
    <row r="130" spans="1:4" ht="25.5">
      <c r="A130" s="103">
        <f>IF((SUM('Раздел 1'!T92:T92)&gt;=SUM('Раздел 1'!T93:T93)),"","Неверно!")</f>
      </c>
      <c r="B130" s="104">
        <v>111047</v>
      </c>
      <c r="C130" s="105" t="s">
        <v>46</v>
      </c>
      <c r="D130" s="105" t="s">
        <v>33</v>
      </c>
    </row>
    <row r="131" spans="1:4" ht="25.5">
      <c r="A131" s="103">
        <f>IF((SUM('Раздел 1'!U92:U92)&gt;=SUM('Раздел 1'!U93:U93)),"","Неверно!")</f>
      </c>
      <c r="B131" s="104">
        <v>111047</v>
      </c>
      <c r="C131" s="105" t="s">
        <v>59</v>
      </c>
      <c r="D131" s="105" t="s">
        <v>33</v>
      </c>
    </row>
    <row r="132" spans="1:4" ht="25.5">
      <c r="A132" s="103">
        <f>IF((SUM('Раздел 1'!V92:V92)&gt;=SUM('Раздел 1'!V93:V93)),"","Неверно!")</f>
      </c>
      <c r="B132" s="104">
        <v>111047</v>
      </c>
      <c r="C132" s="105" t="s">
        <v>37</v>
      </c>
      <c r="D132" s="105" t="s">
        <v>33</v>
      </c>
    </row>
    <row r="133" spans="1:4" ht="25.5">
      <c r="A133" s="103">
        <f>IF((SUM('Раздел 1'!W92:W92)&gt;=SUM('Раздел 1'!W93:W93)),"","Неверно!")</f>
      </c>
      <c r="B133" s="104">
        <v>111047</v>
      </c>
      <c r="C133" s="105" t="s">
        <v>52</v>
      </c>
      <c r="D133" s="105" t="s">
        <v>33</v>
      </c>
    </row>
    <row r="134" spans="1:4" ht="25.5">
      <c r="A134" s="103">
        <f>IF((SUM('Раздел 1'!X92:X92)&gt;=SUM('Раздел 1'!X93:X93)),"","Неверно!")</f>
      </c>
      <c r="B134" s="104">
        <v>111047</v>
      </c>
      <c r="C134" s="105" t="s">
        <v>60</v>
      </c>
      <c r="D134" s="105" t="s">
        <v>33</v>
      </c>
    </row>
    <row r="135" spans="1:4" ht="25.5">
      <c r="A135" s="103">
        <f>IF((SUM('Раздел 1'!Y92:Y92)&gt;=SUM('Раздел 1'!Y93:Y93)),"","Неверно!")</f>
      </c>
      <c r="B135" s="104">
        <v>111047</v>
      </c>
      <c r="C135" s="105" t="s">
        <v>42</v>
      </c>
      <c r="D135" s="105" t="s">
        <v>33</v>
      </c>
    </row>
    <row r="136" spans="1:4" ht="25.5">
      <c r="A136" s="103">
        <f>IF((SUM('Раздел 1'!Z92:Z92)&gt;=SUM('Раздел 1'!Z93:Z93)),"","Неверно!")</f>
      </c>
      <c r="B136" s="104">
        <v>111047</v>
      </c>
      <c r="C136" s="105" t="s">
        <v>65</v>
      </c>
      <c r="D136" s="105" t="s">
        <v>33</v>
      </c>
    </row>
    <row r="137" spans="1:4" ht="25.5">
      <c r="A137" s="103">
        <f>IF((SUM('Раздел 1'!AA92:AA92)&gt;=SUM('Раздел 1'!AA93:AA93)),"","Неверно!")</f>
      </c>
      <c r="B137" s="104">
        <v>111047</v>
      </c>
      <c r="C137" s="105" t="s">
        <v>57</v>
      </c>
      <c r="D137" s="105" t="s">
        <v>33</v>
      </c>
    </row>
    <row r="138" spans="1:4" ht="25.5">
      <c r="A138" s="103">
        <f>IF((SUM('Раздел 1'!AB92:AB92)&gt;=SUM('Раздел 1'!AB93:AB93)),"","Неверно!")</f>
      </c>
      <c r="B138" s="104">
        <v>111047</v>
      </c>
      <c r="C138" s="105" t="s">
        <v>41</v>
      </c>
      <c r="D138" s="105" t="s">
        <v>33</v>
      </c>
    </row>
    <row r="139" spans="1:4" ht="25.5">
      <c r="A139" s="103">
        <f>IF((SUM('Раздел 1'!AC92:AC92)&gt;=SUM('Раздел 1'!AC93:AC93)),"","Неверно!")</f>
      </c>
      <c r="B139" s="104">
        <v>111047</v>
      </c>
      <c r="C139" s="105" t="s">
        <v>55</v>
      </c>
      <c r="D139" s="105" t="s">
        <v>33</v>
      </c>
    </row>
    <row r="140" spans="1:4" ht="25.5">
      <c r="A140" s="103">
        <f>IF((SUM('Раздел 1'!AD92:AD92)&gt;=SUM('Раздел 1'!AD93:AD93)),"","Неверно!")</f>
      </c>
      <c r="B140" s="104">
        <v>111047</v>
      </c>
      <c r="C140" s="105" t="s">
        <v>58</v>
      </c>
      <c r="D140" s="105" t="s">
        <v>33</v>
      </c>
    </row>
    <row r="141" spans="1:4" ht="25.5">
      <c r="A141" s="103">
        <f>IF((SUM('Раздел 1'!AE92:AE92)&gt;=SUM('Раздел 1'!AE93:AE93)),"","Неверно!")</f>
      </c>
      <c r="B141" s="104">
        <v>111047</v>
      </c>
      <c r="C141" s="105" t="s">
        <v>45</v>
      </c>
      <c r="D141" s="105" t="s">
        <v>33</v>
      </c>
    </row>
    <row r="142" spans="1:4" ht="25.5">
      <c r="A142" s="103">
        <f>IF((SUM('Раздел 1'!AF92:AF92)&gt;=SUM('Раздел 1'!AF93:AF93)),"","Неверно!")</f>
      </c>
      <c r="B142" s="104">
        <v>111047</v>
      </c>
      <c r="C142" s="105" t="s">
        <v>51</v>
      </c>
      <c r="D142" s="105" t="s">
        <v>33</v>
      </c>
    </row>
    <row r="143" spans="1:4" ht="25.5">
      <c r="A143" s="103">
        <f>IF((SUM('Раздел 1'!AG92:AG92)&gt;=SUM('Раздел 1'!AG93:AG93)),"","Неверно!")</f>
      </c>
      <c r="B143" s="104">
        <v>111047</v>
      </c>
      <c r="C143" s="105" t="s">
        <v>61</v>
      </c>
      <c r="D143" s="105" t="s">
        <v>33</v>
      </c>
    </row>
    <row r="144" spans="1:4" ht="25.5">
      <c r="A144" s="103">
        <f>IF((SUM('Раздел 1'!AH92:AH92)&gt;=SUM('Раздел 1'!AH93:AH93)),"","Неверно!")</f>
      </c>
      <c r="B144" s="104">
        <v>111047</v>
      </c>
      <c r="C144" s="105" t="s">
        <v>34</v>
      </c>
      <c r="D144" s="105" t="s">
        <v>33</v>
      </c>
    </row>
    <row r="145" spans="1:4" ht="25.5">
      <c r="A145" s="103">
        <f>IF((SUM('Раздел 1'!AI92:AI92)&gt;=SUM('Раздел 1'!AI93:AI93)),"","Неверно!")</f>
      </c>
      <c r="B145" s="104">
        <v>111047</v>
      </c>
      <c r="C145" s="105" t="s">
        <v>47</v>
      </c>
      <c r="D145" s="105" t="s">
        <v>33</v>
      </c>
    </row>
    <row r="146" spans="1:4" ht="25.5">
      <c r="A146" s="103">
        <f>IF((SUM('Раздел 1'!AJ92:AJ92)&gt;=SUM('Раздел 1'!AJ93:AJ93)),"","Неверно!")</f>
      </c>
      <c r="B146" s="104">
        <v>111047</v>
      </c>
      <c r="C146" s="105" t="s">
        <v>63</v>
      </c>
      <c r="D146" s="105" t="s">
        <v>33</v>
      </c>
    </row>
    <row r="147" spans="1:4" ht="25.5">
      <c r="A147" s="103">
        <f>IF((SUM('Раздел 1'!AK92:AK92)&gt;=SUM('Раздел 1'!AK93:AK93)),"","Неверно!")</f>
      </c>
      <c r="B147" s="104">
        <v>111047</v>
      </c>
      <c r="C147" s="105" t="s">
        <v>53</v>
      </c>
      <c r="D147" s="105" t="s">
        <v>33</v>
      </c>
    </row>
    <row r="148" spans="1:4" ht="25.5">
      <c r="A148" s="103">
        <f>IF((SUM('Раздел 1'!D87:D87)&gt;=SUM('Раздел 1'!D88:D91)),"","Неверно!")</f>
      </c>
      <c r="B148" s="104">
        <v>111048</v>
      </c>
      <c r="C148" s="105" t="s">
        <v>102</v>
      </c>
      <c r="D148" s="105" t="s">
        <v>69</v>
      </c>
    </row>
    <row r="149" spans="1:4" ht="25.5">
      <c r="A149" s="103">
        <f>IF((SUM('Раздел 1'!E87:E87)&gt;=SUM('Раздел 1'!E88:E91)),"","Неверно!")</f>
      </c>
      <c r="B149" s="104">
        <v>111048</v>
      </c>
      <c r="C149" s="105" t="s">
        <v>77</v>
      </c>
      <c r="D149" s="105" t="s">
        <v>69</v>
      </c>
    </row>
    <row r="150" spans="1:4" ht="25.5">
      <c r="A150" s="103">
        <f>IF((SUM('Раздел 1'!F87:F87)&gt;=SUM('Раздел 1'!F88:F91)),"","Неверно!")</f>
      </c>
      <c r="B150" s="104">
        <v>111048</v>
      </c>
      <c r="C150" s="105" t="s">
        <v>92</v>
      </c>
      <c r="D150" s="105" t="s">
        <v>69</v>
      </c>
    </row>
    <row r="151" spans="1:4" ht="25.5">
      <c r="A151" s="103">
        <f>IF((SUM('Раздел 1'!G87:G87)&gt;=SUM('Раздел 1'!G88:G91)),"","Неверно!")</f>
      </c>
      <c r="B151" s="104">
        <v>111048</v>
      </c>
      <c r="C151" s="105" t="s">
        <v>71</v>
      </c>
      <c r="D151" s="105" t="s">
        <v>69</v>
      </c>
    </row>
    <row r="152" spans="1:4" ht="25.5">
      <c r="A152" s="103">
        <f>IF((SUM('Раздел 1'!H87:H87)&gt;=SUM('Раздел 1'!H88:H91)),"","Неверно!")</f>
      </c>
      <c r="B152" s="104">
        <v>111048</v>
      </c>
      <c r="C152" s="105" t="s">
        <v>85</v>
      </c>
      <c r="D152" s="105" t="s">
        <v>69</v>
      </c>
    </row>
    <row r="153" spans="1:4" ht="25.5">
      <c r="A153" s="103">
        <f>IF((SUM('Раздел 1'!I87:I87)&gt;=SUM('Раздел 1'!I88:I91)),"","Неверно!")</f>
      </c>
      <c r="B153" s="104">
        <v>111048</v>
      </c>
      <c r="C153" s="105" t="s">
        <v>90</v>
      </c>
      <c r="D153" s="105" t="s">
        <v>69</v>
      </c>
    </row>
    <row r="154" spans="1:4" ht="25.5">
      <c r="A154" s="103">
        <f>IF((SUM('Раздел 1'!J87:J87)&gt;=SUM('Раздел 1'!J88:J91)),"","Неверно!")</f>
      </c>
      <c r="B154" s="104">
        <v>111048</v>
      </c>
      <c r="C154" s="105" t="s">
        <v>74</v>
      </c>
      <c r="D154" s="105" t="s">
        <v>69</v>
      </c>
    </row>
    <row r="155" spans="1:4" ht="25.5">
      <c r="A155" s="103">
        <f>IF((SUM('Раздел 1'!K87:K87)&gt;=SUM('Раздел 1'!K88:K91)),"","Неверно!")</f>
      </c>
      <c r="B155" s="104">
        <v>111048</v>
      </c>
      <c r="C155" s="105" t="s">
        <v>87</v>
      </c>
      <c r="D155" s="105" t="s">
        <v>69</v>
      </c>
    </row>
    <row r="156" spans="1:4" ht="25.5">
      <c r="A156" s="103">
        <f>IF((SUM('Раздел 1'!L87:L87)&gt;=SUM('Раздел 1'!L88:L91)),"","Неверно!")</f>
      </c>
      <c r="B156" s="104">
        <v>111048</v>
      </c>
      <c r="C156" s="105" t="s">
        <v>83</v>
      </c>
      <c r="D156" s="105" t="s">
        <v>69</v>
      </c>
    </row>
    <row r="157" spans="1:4" ht="25.5">
      <c r="A157" s="103">
        <f>IF((SUM('Раздел 1'!M87:M87)&gt;=SUM('Раздел 1'!M88:M91)),"","Неверно!")</f>
      </c>
      <c r="B157" s="104">
        <v>111048</v>
      </c>
      <c r="C157" s="105" t="s">
        <v>96</v>
      </c>
      <c r="D157" s="105" t="s">
        <v>69</v>
      </c>
    </row>
    <row r="158" spans="1:4" ht="25.5">
      <c r="A158" s="103">
        <f>IF((SUM('Раздел 1'!N87:N87)&gt;=SUM('Раздел 1'!N88:N91)),"","Неверно!")</f>
      </c>
      <c r="B158" s="104">
        <v>111048</v>
      </c>
      <c r="C158" s="105" t="s">
        <v>97</v>
      </c>
      <c r="D158" s="105" t="s">
        <v>69</v>
      </c>
    </row>
    <row r="159" spans="1:4" ht="25.5">
      <c r="A159" s="103">
        <f>IF((SUM('Раздел 1'!O87:O87)&gt;=SUM('Раздел 1'!O88:O91)),"","Неверно!")</f>
      </c>
      <c r="B159" s="104">
        <v>111048</v>
      </c>
      <c r="C159" s="105" t="s">
        <v>81</v>
      </c>
      <c r="D159" s="105" t="s">
        <v>69</v>
      </c>
    </row>
    <row r="160" spans="1:4" ht="25.5">
      <c r="A160" s="103">
        <f>IF((SUM('Раздел 1'!P87:P87)&gt;=SUM('Раздел 1'!P88:P91)),"","Неверно!")</f>
      </c>
      <c r="B160" s="104">
        <v>111048</v>
      </c>
      <c r="C160" s="105" t="s">
        <v>75</v>
      </c>
      <c r="D160" s="105" t="s">
        <v>69</v>
      </c>
    </row>
    <row r="161" spans="1:4" ht="25.5">
      <c r="A161" s="103">
        <f>IF((SUM('Раздел 1'!Q87:Q87)&gt;=SUM('Раздел 1'!Q88:Q91)),"","Неверно!")</f>
      </c>
      <c r="B161" s="104">
        <v>111048</v>
      </c>
      <c r="C161" s="105" t="s">
        <v>93</v>
      </c>
      <c r="D161" s="105" t="s">
        <v>69</v>
      </c>
    </row>
    <row r="162" spans="1:4" ht="25.5">
      <c r="A162" s="103">
        <f>IF((SUM('Раздел 1'!R87:R87)&gt;=SUM('Раздел 1'!R88:R91)),"","Неверно!")</f>
      </c>
      <c r="B162" s="104">
        <v>111048</v>
      </c>
      <c r="C162" s="105" t="s">
        <v>99</v>
      </c>
      <c r="D162" s="105" t="s">
        <v>69</v>
      </c>
    </row>
    <row r="163" spans="1:4" ht="25.5">
      <c r="A163" s="103">
        <f>IF((SUM('Раздел 1'!S87:S87)&gt;=SUM('Раздел 1'!S88:S91)),"","Неверно!")</f>
      </c>
      <c r="B163" s="104">
        <v>111048</v>
      </c>
      <c r="C163" s="105" t="s">
        <v>76</v>
      </c>
      <c r="D163" s="105" t="s">
        <v>69</v>
      </c>
    </row>
    <row r="164" spans="1:4" ht="25.5">
      <c r="A164" s="103">
        <f>IF((SUM('Раздел 1'!T87:T87)&gt;=SUM('Раздел 1'!T88:T91)),"","Неверно!")</f>
      </c>
      <c r="B164" s="104">
        <v>111048</v>
      </c>
      <c r="C164" s="105" t="s">
        <v>88</v>
      </c>
      <c r="D164" s="105" t="s">
        <v>69</v>
      </c>
    </row>
    <row r="165" spans="1:4" ht="25.5">
      <c r="A165" s="103">
        <f>IF((SUM('Раздел 1'!U87:U87)&gt;=SUM('Раздел 1'!U88:U91)),"","Неверно!")</f>
      </c>
      <c r="B165" s="104">
        <v>111048</v>
      </c>
      <c r="C165" s="105" t="s">
        <v>98</v>
      </c>
      <c r="D165" s="105" t="s">
        <v>69</v>
      </c>
    </row>
    <row r="166" spans="1:4" ht="25.5">
      <c r="A166" s="103">
        <f>IF((SUM('Раздел 1'!V87:V87)&gt;=SUM('Раздел 1'!V88:V91)),"","Неверно!")</f>
      </c>
      <c r="B166" s="104">
        <v>111048</v>
      </c>
      <c r="C166" s="105" t="s">
        <v>79</v>
      </c>
      <c r="D166" s="105" t="s">
        <v>69</v>
      </c>
    </row>
    <row r="167" spans="1:4" ht="25.5">
      <c r="A167" s="103">
        <f>IF((SUM('Раздел 1'!W87:W87)&gt;=SUM('Раздел 1'!W88:W91)),"","Неверно!")</f>
      </c>
      <c r="B167" s="104">
        <v>111048</v>
      </c>
      <c r="C167" s="105" t="s">
        <v>84</v>
      </c>
      <c r="D167" s="105" t="s">
        <v>69</v>
      </c>
    </row>
    <row r="168" spans="1:4" ht="25.5">
      <c r="A168" s="103">
        <f>IF((SUM('Раздел 1'!X87:X87)&gt;=SUM('Раздел 1'!X88:X91)),"","Неверно!")</f>
      </c>
      <c r="B168" s="104">
        <v>111048</v>
      </c>
      <c r="C168" s="105" t="s">
        <v>101</v>
      </c>
      <c r="D168" s="105" t="s">
        <v>69</v>
      </c>
    </row>
    <row r="169" spans="1:4" ht="25.5">
      <c r="A169" s="103">
        <f>IF((SUM('Раздел 1'!Y87:Y87)&gt;=SUM('Раздел 1'!Y88:Y91)),"","Неверно!")</f>
      </c>
      <c r="B169" s="104">
        <v>111048</v>
      </c>
      <c r="C169" s="105" t="s">
        <v>80</v>
      </c>
      <c r="D169" s="105" t="s">
        <v>69</v>
      </c>
    </row>
    <row r="170" spans="1:4" ht="25.5">
      <c r="A170" s="103">
        <f>IF((SUM('Раздел 1'!Z87:Z87)&gt;=SUM('Раздел 1'!Z88:Z91)),"","Неверно!")</f>
      </c>
      <c r="B170" s="104">
        <v>111048</v>
      </c>
      <c r="C170" s="105" t="s">
        <v>89</v>
      </c>
      <c r="D170" s="105" t="s">
        <v>69</v>
      </c>
    </row>
    <row r="171" spans="1:4" ht="25.5">
      <c r="A171" s="103">
        <f>IF((SUM('Раздел 1'!AA87:AA87)&gt;=SUM('Раздел 1'!AA88:AA91)),"","Неверно!")</f>
      </c>
      <c r="B171" s="104">
        <v>111048</v>
      </c>
      <c r="C171" s="105" t="s">
        <v>72</v>
      </c>
      <c r="D171" s="105" t="s">
        <v>69</v>
      </c>
    </row>
    <row r="172" spans="1:4" ht="25.5">
      <c r="A172" s="103">
        <f>IF((SUM('Раздел 1'!AB87:AB87)&gt;=SUM('Раздел 1'!AB88:AB91)),"","Неверно!")</f>
      </c>
      <c r="B172" s="104">
        <v>111048</v>
      </c>
      <c r="C172" s="105" t="s">
        <v>78</v>
      </c>
      <c r="D172" s="105" t="s">
        <v>69</v>
      </c>
    </row>
    <row r="173" spans="1:4" ht="25.5">
      <c r="A173" s="103">
        <f>IF((SUM('Раздел 1'!AC87:AC87)&gt;=SUM('Раздел 1'!AC88:AC91)),"","Неверно!")</f>
      </c>
      <c r="B173" s="104">
        <v>111048</v>
      </c>
      <c r="C173" s="105" t="s">
        <v>91</v>
      </c>
      <c r="D173" s="105" t="s">
        <v>69</v>
      </c>
    </row>
    <row r="174" spans="1:4" ht="25.5">
      <c r="A174" s="103">
        <f>IF((SUM('Раздел 1'!AD87:AD87)&gt;=SUM('Раздел 1'!AD88:AD91)),"","Неверно!")</f>
      </c>
      <c r="B174" s="104">
        <v>111048</v>
      </c>
      <c r="C174" s="105" t="s">
        <v>68</v>
      </c>
      <c r="D174" s="105" t="s">
        <v>69</v>
      </c>
    </row>
    <row r="175" spans="1:4" ht="25.5">
      <c r="A175" s="103">
        <f>IF((SUM('Раздел 1'!AE87:AE87)&gt;=SUM('Раздел 1'!AE88:AE91)),"","Неверно!")</f>
      </c>
      <c r="B175" s="104">
        <v>111048</v>
      </c>
      <c r="C175" s="105" t="s">
        <v>95</v>
      </c>
      <c r="D175" s="105" t="s">
        <v>69</v>
      </c>
    </row>
    <row r="176" spans="1:4" ht="25.5">
      <c r="A176" s="103">
        <f>IF((SUM('Раздел 1'!AF87:AF87)&gt;=SUM('Раздел 1'!AF88:AF91)),"","Неверно!")</f>
      </c>
      <c r="B176" s="104">
        <v>111048</v>
      </c>
      <c r="C176" s="105" t="s">
        <v>100</v>
      </c>
      <c r="D176" s="105" t="s">
        <v>69</v>
      </c>
    </row>
    <row r="177" spans="1:4" ht="25.5">
      <c r="A177" s="103">
        <f>IF((SUM('Раздел 1'!AG87:AG87)&gt;=SUM('Раздел 1'!AG88:AG91)),"","Неверно!")</f>
      </c>
      <c r="B177" s="104">
        <v>111048</v>
      </c>
      <c r="C177" s="105" t="s">
        <v>70</v>
      </c>
      <c r="D177" s="105" t="s">
        <v>69</v>
      </c>
    </row>
    <row r="178" spans="1:4" ht="25.5">
      <c r="A178" s="103">
        <f>IF((SUM('Раздел 1'!AH87:AH87)&gt;=SUM('Раздел 1'!AH88:AH91)),"","Неверно!")</f>
      </c>
      <c r="B178" s="104">
        <v>111048</v>
      </c>
      <c r="C178" s="105" t="s">
        <v>86</v>
      </c>
      <c r="D178" s="105" t="s">
        <v>69</v>
      </c>
    </row>
    <row r="179" spans="1:4" ht="25.5">
      <c r="A179" s="103">
        <f>IF((SUM('Раздел 1'!AI87:AI87)&gt;=SUM('Раздел 1'!AI88:AI91)),"","Неверно!")</f>
      </c>
      <c r="B179" s="104">
        <v>111048</v>
      </c>
      <c r="C179" s="105" t="s">
        <v>82</v>
      </c>
      <c r="D179" s="105" t="s">
        <v>69</v>
      </c>
    </row>
    <row r="180" spans="1:4" ht="25.5">
      <c r="A180" s="103">
        <f>IF((SUM('Раздел 1'!AJ87:AJ87)&gt;=SUM('Раздел 1'!AJ88:AJ91)),"","Неверно!")</f>
      </c>
      <c r="B180" s="104">
        <v>111048</v>
      </c>
      <c r="C180" s="105" t="s">
        <v>73</v>
      </c>
      <c r="D180" s="105" t="s">
        <v>69</v>
      </c>
    </row>
    <row r="181" spans="1:4" ht="25.5">
      <c r="A181" s="103">
        <f>IF((SUM('Раздел 1'!AK87:AK87)&gt;=SUM('Раздел 1'!AK88:AK91)),"","Неверно!")</f>
      </c>
      <c r="B181" s="104">
        <v>111048</v>
      </c>
      <c r="C181" s="105" t="s">
        <v>94</v>
      </c>
      <c r="D181" s="105" t="s">
        <v>69</v>
      </c>
    </row>
    <row r="182" spans="1:4" ht="25.5">
      <c r="A182" s="103">
        <f>IF((SUM('Раздел 1'!D80:D80)&gt;=SUM('Раздел 1'!D81:D84)),"","Неверно!")</f>
      </c>
      <c r="B182" s="104">
        <v>111049</v>
      </c>
      <c r="C182" s="105" t="s">
        <v>108</v>
      </c>
      <c r="D182" s="105" t="s">
        <v>104</v>
      </c>
    </row>
    <row r="183" spans="1:4" ht="25.5">
      <c r="A183" s="103">
        <f>IF((SUM('Раздел 1'!E80:E80)&gt;=SUM('Раздел 1'!E81:E84)),"","Неверно!")</f>
      </c>
      <c r="B183" s="104">
        <v>111049</v>
      </c>
      <c r="C183" s="105" t="s">
        <v>121</v>
      </c>
      <c r="D183" s="105" t="s">
        <v>104</v>
      </c>
    </row>
    <row r="184" spans="1:4" ht="25.5">
      <c r="A184" s="103">
        <f>IF((SUM('Раздел 1'!F80:F80)&gt;=SUM('Раздел 1'!F81:F84)),"","Неверно!")</f>
      </c>
      <c r="B184" s="104">
        <v>111049</v>
      </c>
      <c r="C184" s="105" t="s">
        <v>130</v>
      </c>
      <c r="D184" s="105" t="s">
        <v>104</v>
      </c>
    </row>
    <row r="185" spans="1:4" ht="25.5">
      <c r="A185" s="103">
        <f>IF((SUM('Раздел 1'!G80:G80)&gt;=SUM('Раздел 1'!G81:G84)),"","Неверно!")</f>
      </c>
      <c r="B185" s="104">
        <v>111049</v>
      </c>
      <c r="C185" s="105" t="s">
        <v>110</v>
      </c>
      <c r="D185" s="105" t="s">
        <v>104</v>
      </c>
    </row>
    <row r="186" spans="1:4" ht="25.5">
      <c r="A186" s="103">
        <f>IF((SUM('Раздел 1'!H80:H80)&gt;=SUM('Раздел 1'!H81:H84)),"","Неверно!")</f>
      </c>
      <c r="B186" s="104">
        <v>111049</v>
      </c>
      <c r="C186" s="105" t="s">
        <v>112</v>
      </c>
      <c r="D186" s="105" t="s">
        <v>104</v>
      </c>
    </row>
    <row r="187" spans="1:4" ht="25.5">
      <c r="A187" s="103">
        <f>IF((SUM('Раздел 1'!I80:I80)&gt;=SUM('Раздел 1'!I81:I84)),"","Неверно!")</f>
      </c>
      <c r="B187" s="104">
        <v>111049</v>
      </c>
      <c r="C187" s="105" t="s">
        <v>119</v>
      </c>
      <c r="D187" s="105" t="s">
        <v>104</v>
      </c>
    </row>
    <row r="188" spans="1:4" ht="25.5">
      <c r="A188" s="103">
        <f>IF((SUM('Раздел 1'!J80:J80)&gt;=SUM('Раздел 1'!J81:J84)),"","Неверно!")</f>
      </c>
      <c r="B188" s="104">
        <v>111049</v>
      </c>
      <c r="C188" s="105" t="s">
        <v>109</v>
      </c>
      <c r="D188" s="105" t="s">
        <v>104</v>
      </c>
    </row>
    <row r="189" spans="1:4" ht="25.5">
      <c r="A189" s="103">
        <f>IF((SUM('Раздел 1'!K80:K80)&gt;=SUM('Раздел 1'!K81:K84)),"","Неверно!")</f>
      </c>
      <c r="B189" s="104">
        <v>111049</v>
      </c>
      <c r="C189" s="105" t="s">
        <v>124</v>
      </c>
      <c r="D189" s="105" t="s">
        <v>104</v>
      </c>
    </row>
    <row r="190" spans="1:4" ht="25.5">
      <c r="A190" s="103">
        <f>IF((SUM('Раздел 1'!L80:L80)&gt;=SUM('Раздел 1'!L81:L84)),"","Неверно!")</f>
      </c>
      <c r="B190" s="104">
        <v>111049</v>
      </c>
      <c r="C190" s="105" t="s">
        <v>817</v>
      </c>
      <c r="D190" s="105" t="s">
        <v>104</v>
      </c>
    </row>
    <row r="191" spans="1:4" ht="25.5">
      <c r="A191" s="103">
        <f>IF((SUM('Раздел 1'!M80:M80)&gt;=SUM('Раздел 1'!M81:M84)),"","Неверно!")</f>
      </c>
      <c r="B191" s="104">
        <v>111049</v>
      </c>
      <c r="C191" s="105" t="s">
        <v>107</v>
      </c>
      <c r="D191" s="105" t="s">
        <v>104</v>
      </c>
    </row>
    <row r="192" spans="1:4" ht="25.5">
      <c r="A192" s="103">
        <f>IF((SUM('Раздел 1'!N80:N80)&gt;=SUM('Раздел 1'!N81:N84)),"","Неверно!")</f>
      </c>
      <c r="B192" s="104">
        <v>111049</v>
      </c>
      <c r="C192" s="105" t="s">
        <v>123</v>
      </c>
      <c r="D192" s="105" t="s">
        <v>104</v>
      </c>
    </row>
    <row r="193" spans="1:4" ht="25.5">
      <c r="A193" s="103">
        <f>IF((SUM('Раздел 1'!O80:O80)&gt;=SUM('Раздел 1'!O81:O84)),"","Неверно!")</f>
      </c>
      <c r="B193" s="104">
        <v>111049</v>
      </c>
      <c r="C193" s="105" t="s">
        <v>126</v>
      </c>
      <c r="D193" s="105" t="s">
        <v>104</v>
      </c>
    </row>
    <row r="194" spans="1:4" ht="25.5">
      <c r="A194" s="103">
        <f>IF((SUM('Раздел 1'!P80:P80)&gt;=SUM('Раздел 1'!P81:P84)),"","Неверно!")</f>
      </c>
      <c r="B194" s="104">
        <v>111049</v>
      </c>
      <c r="C194" s="105" t="s">
        <v>103</v>
      </c>
      <c r="D194" s="105" t="s">
        <v>104</v>
      </c>
    </row>
    <row r="195" spans="1:4" ht="25.5">
      <c r="A195" s="103">
        <f>IF((SUM('Раздел 1'!Q80:Q80)&gt;=SUM('Раздел 1'!Q81:Q84)),"","Неверно!")</f>
      </c>
      <c r="B195" s="104">
        <v>111049</v>
      </c>
      <c r="C195" s="105" t="s">
        <v>116</v>
      </c>
      <c r="D195" s="105" t="s">
        <v>104</v>
      </c>
    </row>
    <row r="196" spans="1:4" ht="25.5">
      <c r="A196" s="103">
        <f>IF((SUM('Раздел 1'!R80:R80)&gt;=SUM('Раздел 1'!R81:R84)),"","Неверно!")</f>
      </c>
      <c r="B196" s="104">
        <v>111049</v>
      </c>
      <c r="C196" s="105" t="s">
        <v>127</v>
      </c>
      <c r="D196" s="105" t="s">
        <v>104</v>
      </c>
    </row>
    <row r="197" spans="1:4" ht="25.5">
      <c r="A197" s="103">
        <f>IF((SUM('Раздел 1'!S80:S80)&gt;=SUM('Раздел 1'!S81:S84)),"","Неверно!")</f>
      </c>
      <c r="B197" s="104">
        <v>111049</v>
      </c>
      <c r="C197" s="105" t="s">
        <v>813</v>
      </c>
      <c r="D197" s="105" t="s">
        <v>104</v>
      </c>
    </row>
    <row r="198" spans="1:4" ht="25.5">
      <c r="A198" s="103">
        <f>IF((SUM('Раздел 1'!T80:T80)&gt;=SUM('Раздел 1'!T81:T84)),"","Неверно!")</f>
      </c>
      <c r="B198" s="104">
        <v>111049</v>
      </c>
      <c r="C198" s="105" t="s">
        <v>118</v>
      </c>
      <c r="D198" s="105" t="s">
        <v>104</v>
      </c>
    </row>
    <row r="199" spans="1:4" ht="25.5">
      <c r="A199" s="103">
        <f>IF((SUM('Раздел 1'!U80:U80)&gt;=SUM('Раздел 1'!U81:U84)),"","Неверно!")</f>
      </c>
      <c r="B199" s="104">
        <v>111049</v>
      </c>
      <c r="C199" s="105" t="s">
        <v>111</v>
      </c>
      <c r="D199" s="105" t="s">
        <v>104</v>
      </c>
    </row>
    <row r="200" spans="1:4" ht="25.5">
      <c r="A200" s="103">
        <f>IF((SUM('Раздел 1'!V80:V80)&gt;=SUM('Раздел 1'!V81:V84)),"","Неверно!")</f>
      </c>
      <c r="B200" s="104">
        <v>111049</v>
      </c>
      <c r="C200" s="105" t="s">
        <v>120</v>
      </c>
      <c r="D200" s="105" t="s">
        <v>104</v>
      </c>
    </row>
    <row r="201" spans="1:4" ht="25.5">
      <c r="A201" s="103">
        <f>IF((SUM('Раздел 1'!W80:W80)&gt;=SUM('Раздел 1'!W81:W84)),"","Неверно!")</f>
      </c>
      <c r="B201" s="104">
        <v>111049</v>
      </c>
      <c r="C201" s="105" t="s">
        <v>115</v>
      </c>
      <c r="D201" s="105" t="s">
        <v>104</v>
      </c>
    </row>
    <row r="202" spans="1:4" ht="25.5">
      <c r="A202" s="103">
        <f>IF((SUM('Раздел 1'!X80:X80)&gt;=SUM('Раздел 1'!X81:X84)),"","Неверно!")</f>
      </c>
      <c r="B202" s="104">
        <v>111049</v>
      </c>
      <c r="C202" s="105" t="s">
        <v>814</v>
      </c>
      <c r="D202" s="105" t="s">
        <v>104</v>
      </c>
    </row>
    <row r="203" spans="1:4" ht="25.5">
      <c r="A203" s="103">
        <f>IF((SUM('Раздел 1'!Y80:Y80)&gt;=SUM('Раздел 1'!Y81:Y84)),"","Неверно!")</f>
      </c>
      <c r="B203" s="104">
        <v>111049</v>
      </c>
      <c r="C203" s="105" t="s">
        <v>114</v>
      </c>
      <c r="D203" s="105" t="s">
        <v>104</v>
      </c>
    </row>
    <row r="204" spans="1:4" ht="25.5">
      <c r="A204" s="103">
        <f>IF((SUM('Раздел 1'!Z80:Z80)&gt;=SUM('Раздел 1'!Z81:Z84)),"","Неверно!")</f>
      </c>
      <c r="B204" s="104">
        <v>111049</v>
      </c>
      <c r="C204" s="105" t="s">
        <v>125</v>
      </c>
      <c r="D204" s="105" t="s">
        <v>104</v>
      </c>
    </row>
    <row r="205" spans="1:4" ht="25.5">
      <c r="A205" s="103">
        <f>IF((SUM('Раздел 1'!AA80:AA80)&gt;=SUM('Раздел 1'!AA81:AA84)),"","Неверно!")</f>
      </c>
      <c r="B205" s="104">
        <v>111049</v>
      </c>
      <c r="C205" s="105" t="s">
        <v>105</v>
      </c>
      <c r="D205" s="105" t="s">
        <v>104</v>
      </c>
    </row>
    <row r="206" spans="1:4" ht="25.5">
      <c r="A206" s="103">
        <f>IF((SUM('Раздел 1'!AB80:AB80)&gt;=SUM('Раздел 1'!AB81:AB84)),"","Неверно!")</f>
      </c>
      <c r="B206" s="104">
        <v>111049</v>
      </c>
      <c r="C206" s="105" t="s">
        <v>131</v>
      </c>
      <c r="D206" s="105" t="s">
        <v>104</v>
      </c>
    </row>
    <row r="207" spans="1:4" ht="25.5">
      <c r="A207" s="103">
        <f>IF((SUM('Раздел 1'!AC80:AC80)&gt;=SUM('Раздел 1'!AC81:AC84)),"","Неверно!")</f>
      </c>
      <c r="B207" s="104">
        <v>111049</v>
      </c>
      <c r="C207" s="105" t="s">
        <v>129</v>
      </c>
      <c r="D207" s="105" t="s">
        <v>104</v>
      </c>
    </row>
    <row r="208" spans="1:4" ht="25.5">
      <c r="A208" s="103">
        <f>IF((SUM('Раздел 1'!AD80:AD80)&gt;=SUM('Раздел 1'!AD81:AD84)),"","Неверно!")</f>
      </c>
      <c r="B208" s="104">
        <v>111049</v>
      </c>
      <c r="C208" s="105" t="s">
        <v>106</v>
      </c>
      <c r="D208" s="105" t="s">
        <v>104</v>
      </c>
    </row>
    <row r="209" spans="1:4" ht="25.5">
      <c r="A209" s="103">
        <f>IF((SUM('Раздел 1'!AE80:AE80)&gt;=SUM('Раздел 1'!AE81:AE84)),"","Неверно!")</f>
      </c>
      <c r="B209" s="104">
        <v>111049</v>
      </c>
      <c r="C209" s="105" t="s">
        <v>816</v>
      </c>
      <c r="D209" s="105" t="s">
        <v>104</v>
      </c>
    </row>
    <row r="210" spans="1:4" ht="25.5">
      <c r="A210" s="103">
        <f>IF((SUM('Раздел 1'!AF80:AF80)&gt;=SUM('Раздел 1'!AF81:AF84)),"","Неверно!")</f>
      </c>
      <c r="B210" s="104">
        <v>111049</v>
      </c>
      <c r="C210" s="105" t="s">
        <v>128</v>
      </c>
      <c r="D210" s="105" t="s">
        <v>104</v>
      </c>
    </row>
    <row r="211" spans="1:4" ht="25.5">
      <c r="A211" s="103">
        <f>IF((SUM('Раздел 1'!AG80:AG80)&gt;=SUM('Раздел 1'!AG81:AG84)),"","Неверно!")</f>
      </c>
      <c r="B211" s="104">
        <v>111049</v>
      </c>
      <c r="C211" s="105" t="s">
        <v>815</v>
      </c>
      <c r="D211" s="105" t="s">
        <v>104</v>
      </c>
    </row>
    <row r="212" spans="1:4" ht="25.5">
      <c r="A212" s="103">
        <f>IF((SUM('Раздел 1'!AH80:AH80)&gt;=SUM('Раздел 1'!AH81:AH84)),"","Неверно!")</f>
      </c>
      <c r="B212" s="104">
        <v>111049</v>
      </c>
      <c r="C212" s="105" t="s">
        <v>122</v>
      </c>
      <c r="D212" s="105" t="s">
        <v>104</v>
      </c>
    </row>
    <row r="213" spans="1:4" ht="25.5">
      <c r="A213" s="103">
        <f>IF((SUM('Раздел 1'!AI80:AI80)&gt;=SUM('Раздел 1'!AI81:AI84)),"","Неверно!")</f>
      </c>
      <c r="B213" s="104">
        <v>111049</v>
      </c>
      <c r="C213" s="105" t="s">
        <v>818</v>
      </c>
      <c r="D213" s="105" t="s">
        <v>104</v>
      </c>
    </row>
    <row r="214" spans="1:4" ht="25.5">
      <c r="A214" s="103">
        <f>IF((SUM('Раздел 1'!AJ80:AJ80)&gt;=SUM('Раздел 1'!AJ81:AJ84)),"","Неверно!")</f>
      </c>
      <c r="B214" s="104">
        <v>111049</v>
      </c>
      <c r="C214" s="105" t="s">
        <v>113</v>
      </c>
      <c r="D214" s="105" t="s">
        <v>104</v>
      </c>
    </row>
    <row r="215" spans="1:4" ht="25.5">
      <c r="A215" s="103">
        <f>IF((SUM('Раздел 1'!AK80:AK80)&gt;=SUM('Раздел 1'!AK81:AK84)),"","Неверно!")</f>
      </c>
      <c r="B215" s="104">
        <v>111049</v>
      </c>
      <c r="C215" s="105" t="s">
        <v>117</v>
      </c>
      <c r="D215" s="105" t="s">
        <v>104</v>
      </c>
    </row>
    <row r="216" spans="1:4" ht="25.5">
      <c r="A216" s="103">
        <f>IF((SUM('Раздел 1'!D77:D77)&gt;=SUM('Раздел 1'!D78:D79)),"","Неверно!")</f>
      </c>
      <c r="B216" s="104">
        <v>111050</v>
      </c>
      <c r="C216" s="105" t="s">
        <v>824</v>
      </c>
      <c r="D216" s="105" t="s">
        <v>820</v>
      </c>
    </row>
    <row r="217" spans="1:4" ht="25.5">
      <c r="A217" s="103">
        <f>IF((SUM('Раздел 1'!E77:E77)&gt;=SUM('Раздел 1'!E78:E79)),"","Неверно!")</f>
      </c>
      <c r="B217" s="104">
        <v>111050</v>
      </c>
      <c r="C217" s="105" t="s">
        <v>874</v>
      </c>
      <c r="D217" s="105" t="s">
        <v>820</v>
      </c>
    </row>
    <row r="218" spans="1:4" ht="25.5">
      <c r="A218" s="103">
        <f>IF((SUM('Раздел 1'!F77:F77)&gt;=SUM('Раздел 1'!F78:F79)),"","Неверно!")</f>
      </c>
      <c r="B218" s="104">
        <v>111050</v>
      </c>
      <c r="C218" s="105" t="s">
        <v>885</v>
      </c>
      <c r="D218" s="105" t="s">
        <v>820</v>
      </c>
    </row>
    <row r="219" spans="1:4" ht="25.5">
      <c r="A219" s="103">
        <f>IF((SUM('Раздел 1'!G77:G77)&gt;=SUM('Раздел 1'!G78:G79)),"","Неверно!")</f>
      </c>
      <c r="B219" s="104">
        <v>111050</v>
      </c>
      <c r="C219" s="105" t="s">
        <v>819</v>
      </c>
      <c r="D219" s="105" t="s">
        <v>820</v>
      </c>
    </row>
    <row r="220" spans="1:4" ht="25.5">
      <c r="A220" s="103">
        <f>IF((SUM('Раздел 1'!H77:H77)&gt;=SUM('Раздел 1'!H78:H79)),"","Неверно!")</f>
      </c>
      <c r="B220" s="104">
        <v>111050</v>
      </c>
      <c r="C220" s="105" t="s">
        <v>836</v>
      </c>
      <c r="D220" s="105" t="s">
        <v>820</v>
      </c>
    </row>
    <row r="221" spans="1:4" ht="25.5">
      <c r="A221" s="103">
        <f>IF((SUM('Раздел 1'!I77:I77)&gt;=SUM('Раздел 1'!I78:I79)),"","Неверно!")</f>
      </c>
      <c r="B221" s="104">
        <v>111050</v>
      </c>
      <c r="C221" s="105" t="s">
        <v>886</v>
      </c>
      <c r="D221" s="105" t="s">
        <v>820</v>
      </c>
    </row>
    <row r="222" spans="1:4" ht="25.5">
      <c r="A222" s="103">
        <f>IF((SUM('Раздел 1'!J77:J77)&gt;=SUM('Раздел 1'!J78:J79)),"","Неверно!")</f>
      </c>
      <c r="B222" s="104">
        <v>111050</v>
      </c>
      <c r="C222" s="105" t="s">
        <v>882</v>
      </c>
      <c r="D222" s="105" t="s">
        <v>820</v>
      </c>
    </row>
    <row r="223" spans="1:4" ht="25.5">
      <c r="A223" s="103">
        <f>IF((SUM('Раздел 1'!K77:K77)&gt;=SUM('Раздел 1'!K78:K79)),"","Неверно!")</f>
      </c>
      <c r="B223" s="104">
        <v>111050</v>
      </c>
      <c r="C223" s="105" t="s">
        <v>878</v>
      </c>
      <c r="D223" s="105" t="s">
        <v>820</v>
      </c>
    </row>
    <row r="224" spans="1:4" ht="25.5">
      <c r="A224" s="103">
        <f>IF((SUM('Раздел 1'!L77:L77)&gt;=SUM('Раздел 1'!L78:L79)),"","Неверно!")</f>
      </c>
      <c r="B224" s="104">
        <v>111050</v>
      </c>
      <c r="C224" s="105" t="s">
        <v>881</v>
      </c>
      <c r="D224" s="105" t="s">
        <v>820</v>
      </c>
    </row>
    <row r="225" spans="1:4" ht="25.5">
      <c r="A225" s="103">
        <f>IF((SUM('Раздел 1'!M77:M77)&gt;=SUM('Раздел 1'!M78:M79)),"","Неверно!")</f>
      </c>
      <c r="B225" s="104">
        <v>111050</v>
      </c>
      <c r="C225" s="105" t="s">
        <v>829</v>
      </c>
      <c r="D225" s="105" t="s">
        <v>820</v>
      </c>
    </row>
    <row r="226" spans="1:4" ht="25.5">
      <c r="A226" s="103">
        <f>IF((SUM('Раздел 1'!N77:N77)&gt;=SUM('Раздел 1'!N78:N79)),"","Неверно!")</f>
      </c>
      <c r="B226" s="104">
        <v>111050</v>
      </c>
      <c r="C226" s="105" t="s">
        <v>876</v>
      </c>
      <c r="D226" s="105" t="s">
        <v>820</v>
      </c>
    </row>
    <row r="227" spans="1:4" ht="25.5">
      <c r="A227" s="103">
        <f>IF((SUM('Раздел 1'!O77:O77)&gt;=SUM('Раздел 1'!O78:O79)),"","Неверно!")</f>
      </c>
      <c r="B227" s="104">
        <v>111050</v>
      </c>
      <c r="C227" s="105" t="s">
        <v>826</v>
      </c>
      <c r="D227" s="105" t="s">
        <v>820</v>
      </c>
    </row>
    <row r="228" spans="1:4" ht="25.5">
      <c r="A228" s="103">
        <f>IF((SUM('Раздел 1'!P77:P77)&gt;=SUM('Раздел 1'!P78:P79)),"","Неверно!")</f>
      </c>
      <c r="B228" s="104">
        <v>111050</v>
      </c>
      <c r="C228" s="105" t="s">
        <v>880</v>
      </c>
      <c r="D228" s="105" t="s">
        <v>820</v>
      </c>
    </row>
    <row r="229" spans="1:4" ht="25.5">
      <c r="A229" s="103">
        <f>IF((SUM('Раздел 1'!Q77:Q77)&gt;=SUM('Раздел 1'!Q78:Q79)),"","Неверно!")</f>
      </c>
      <c r="B229" s="104">
        <v>111050</v>
      </c>
      <c r="C229" s="105" t="s">
        <v>883</v>
      </c>
      <c r="D229" s="105" t="s">
        <v>820</v>
      </c>
    </row>
    <row r="230" spans="1:4" ht="25.5">
      <c r="A230" s="103">
        <f>IF((SUM('Раздел 1'!R77:R77)&gt;=SUM('Раздел 1'!R78:R79)),"","Неверно!")</f>
      </c>
      <c r="B230" s="104">
        <v>111050</v>
      </c>
      <c r="C230" s="105" t="s">
        <v>823</v>
      </c>
      <c r="D230" s="105" t="s">
        <v>820</v>
      </c>
    </row>
    <row r="231" spans="1:4" ht="25.5">
      <c r="A231" s="103">
        <f>IF((SUM('Раздел 1'!S77:S77)&gt;=SUM('Раздел 1'!S78:S79)),"","Неверно!")</f>
      </c>
      <c r="B231" s="104">
        <v>111050</v>
      </c>
      <c r="C231" s="105" t="s">
        <v>837</v>
      </c>
      <c r="D231" s="105" t="s">
        <v>820</v>
      </c>
    </row>
    <row r="232" spans="1:4" ht="25.5">
      <c r="A232" s="103">
        <f>IF((SUM('Раздел 1'!T77:T77)&gt;=SUM('Раздел 1'!T78:T79)),"","Неверно!")</f>
      </c>
      <c r="B232" s="104">
        <v>111050</v>
      </c>
      <c r="C232" s="105" t="s">
        <v>833</v>
      </c>
      <c r="D232" s="105" t="s">
        <v>820</v>
      </c>
    </row>
    <row r="233" spans="1:4" ht="25.5">
      <c r="A233" s="103">
        <f>IF((SUM('Раздел 1'!U77:U77)&gt;=SUM('Раздел 1'!U78:U79)),"","Неверно!")</f>
      </c>
      <c r="B233" s="104">
        <v>111050</v>
      </c>
      <c r="C233" s="105" t="s">
        <v>825</v>
      </c>
      <c r="D233" s="105" t="s">
        <v>820</v>
      </c>
    </row>
    <row r="234" spans="1:4" ht="25.5">
      <c r="A234" s="103">
        <f>IF((SUM('Раздел 1'!V77:V77)&gt;=SUM('Раздел 1'!V78:V79)),"","Неверно!")</f>
      </c>
      <c r="B234" s="104">
        <v>111050</v>
      </c>
      <c r="C234" s="105" t="s">
        <v>834</v>
      </c>
      <c r="D234" s="105" t="s">
        <v>820</v>
      </c>
    </row>
    <row r="235" spans="1:4" ht="25.5">
      <c r="A235" s="103">
        <f>IF((SUM('Раздел 1'!W77:W77)&gt;=SUM('Раздел 1'!W78:W79)),"","Неверно!")</f>
      </c>
      <c r="B235" s="104">
        <v>111050</v>
      </c>
      <c r="C235" s="105" t="s">
        <v>884</v>
      </c>
      <c r="D235" s="105" t="s">
        <v>820</v>
      </c>
    </row>
    <row r="236" spans="1:4" ht="25.5">
      <c r="A236" s="103">
        <f>IF((SUM('Раздел 1'!X77:X77)&gt;=SUM('Раздел 1'!X78:X79)),"","Неверно!")</f>
      </c>
      <c r="B236" s="104">
        <v>111050</v>
      </c>
      <c r="C236" s="105" t="s">
        <v>827</v>
      </c>
      <c r="D236" s="105" t="s">
        <v>820</v>
      </c>
    </row>
    <row r="237" spans="1:4" ht="25.5">
      <c r="A237" s="103">
        <f>IF((SUM('Раздел 1'!Y77:Y77)&gt;=SUM('Раздел 1'!Y78:Y79)),"","Неверно!")</f>
      </c>
      <c r="B237" s="104">
        <v>111050</v>
      </c>
      <c r="C237" s="105" t="s">
        <v>835</v>
      </c>
      <c r="D237" s="105" t="s">
        <v>820</v>
      </c>
    </row>
    <row r="238" spans="1:4" ht="25.5">
      <c r="A238" s="103">
        <f>IF((SUM('Раздел 1'!Z77:Z77)&gt;=SUM('Раздел 1'!Z78:Z79)),"","Неверно!")</f>
      </c>
      <c r="B238" s="104">
        <v>111050</v>
      </c>
      <c r="C238" s="105" t="s">
        <v>888</v>
      </c>
      <c r="D238" s="105" t="s">
        <v>820</v>
      </c>
    </row>
    <row r="239" spans="1:4" ht="25.5">
      <c r="A239" s="103">
        <f>IF((SUM('Раздел 1'!AA77:AA77)&gt;=SUM('Раздел 1'!AA78:AA79)),"","Неверно!")</f>
      </c>
      <c r="B239" s="104">
        <v>111050</v>
      </c>
      <c r="C239" s="105" t="s">
        <v>828</v>
      </c>
      <c r="D239" s="105" t="s">
        <v>820</v>
      </c>
    </row>
    <row r="240" spans="1:4" ht="25.5">
      <c r="A240" s="103">
        <f>IF((SUM('Раздел 1'!AB77:AB77)&gt;=SUM('Раздел 1'!AB78:AB79)),"","Неверно!")</f>
      </c>
      <c r="B240" s="104">
        <v>111050</v>
      </c>
      <c r="C240" s="105" t="s">
        <v>873</v>
      </c>
      <c r="D240" s="105" t="s">
        <v>820</v>
      </c>
    </row>
    <row r="241" spans="1:4" ht="25.5">
      <c r="A241" s="103">
        <f>IF((SUM('Раздел 1'!AC77:AC77)&gt;=SUM('Раздел 1'!AC78:AC79)),"","Неверно!")</f>
      </c>
      <c r="B241" s="104">
        <v>111050</v>
      </c>
      <c r="C241" s="105" t="s">
        <v>887</v>
      </c>
      <c r="D241" s="105" t="s">
        <v>820</v>
      </c>
    </row>
    <row r="242" spans="1:4" ht="25.5">
      <c r="A242" s="103">
        <f>IF((SUM('Раздел 1'!AD77:AD77)&gt;=SUM('Раздел 1'!AD78:AD79)),"","Неверно!")</f>
      </c>
      <c r="B242" s="104">
        <v>111050</v>
      </c>
      <c r="C242" s="105" t="s">
        <v>830</v>
      </c>
      <c r="D242" s="105" t="s">
        <v>820</v>
      </c>
    </row>
    <row r="243" spans="1:4" ht="25.5">
      <c r="A243" s="103">
        <f>IF((SUM('Раздел 1'!AE77:AE77)&gt;=SUM('Раздел 1'!AE78:AE79)),"","Неверно!")</f>
      </c>
      <c r="B243" s="104">
        <v>111050</v>
      </c>
      <c r="C243" s="105" t="s">
        <v>875</v>
      </c>
      <c r="D243" s="105" t="s">
        <v>820</v>
      </c>
    </row>
    <row r="244" spans="1:4" ht="25.5">
      <c r="A244" s="103">
        <f>IF((SUM('Раздел 1'!AF77:AF77)&gt;=SUM('Раздел 1'!AF78:AF79)),"","Неверно!")</f>
      </c>
      <c r="B244" s="104">
        <v>111050</v>
      </c>
      <c r="C244" s="105" t="s">
        <v>821</v>
      </c>
      <c r="D244" s="105" t="s">
        <v>820</v>
      </c>
    </row>
    <row r="245" spans="1:4" ht="25.5">
      <c r="A245" s="103">
        <f>IF((SUM('Раздел 1'!AG77:AG77)&gt;=SUM('Раздел 1'!AG78:AG79)),"","Неверно!")</f>
      </c>
      <c r="B245" s="104">
        <v>111050</v>
      </c>
      <c r="C245" s="105" t="s">
        <v>831</v>
      </c>
      <c r="D245" s="105" t="s">
        <v>820</v>
      </c>
    </row>
    <row r="246" spans="1:4" ht="25.5">
      <c r="A246" s="103">
        <f>IF((SUM('Раздел 1'!AH77:AH77)&gt;=SUM('Раздел 1'!AH78:AH79)),"","Неверно!")</f>
      </c>
      <c r="B246" s="104">
        <v>111050</v>
      </c>
      <c r="C246" s="105" t="s">
        <v>877</v>
      </c>
      <c r="D246" s="105" t="s">
        <v>820</v>
      </c>
    </row>
    <row r="247" spans="1:4" ht="25.5">
      <c r="A247" s="103">
        <f>IF((SUM('Раздел 1'!AI77:AI77)&gt;=SUM('Раздел 1'!AI78:AI79)),"","Неверно!")</f>
      </c>
      <c r="B247" s="104">
        <v>111050</v>
      </c>
      <c r="C247" s="105" t="s">
        <v>822</v>
      </c>
      <c r="D247" s="105" t="s">
        <v>820</v>
      </c>
    </row>
    <row r="248" spans="1:4" ht="25.5">
      <c r="A248" s="103">
        <f>IF((SUM('Раздел 1'!AJ77:AJ77)&gt;=SUM('Раздел 1'!AJ78:AJ79)),"","Неверно!")</f>
      </c>
      <c r="B248" s="104">
        <v>111050</v>
      </c>
      <c r="C248" s="105" t="s">
        <v>879</v>
      </c>
      <c r="D248" s="105" t="s">
        <v>820</v>
      </c>
    </row>
    <row r="249" spans="1:4" ht="25.5">
      <c r="A249" s="103">
        <f>IF((SUM('Раздел 1'!AK77:AK77)&gt;=SUM('Раздел 1'!AK78:AK79)),"","Неверно!")</f>
      </c>
      <c r="B249" s="104">
        <v>111050</v>
      </c>
      <c r="C249" s="105" t="s">
        <v>832</v>
      </c>
      <c r="D249" s="105" t="s">
        <v>820</v>
      </c>
    </row>
    <row r="250" spans="1:4" ht="25.5">
      <c r="A250" s="103">
        <f>IF((SUM('Раздел 1'!D74:D74)&gt;=SUM('Раздел 1'!D75:D75)),"","Неверно!")</f>
      </c>
      <c r="B250" s="104">
        <v>111051</v>
      </c>
      <c r="C250" s="105" t="s">
        <v>921</v>
      </c>
      <c r="D250" s="105" t="s">
        <v>890</v>
      </c>
    </row>
    <row r="251" spans="1:4" ht="25.5">
      <c r="A251" s="103">
        <f>IF((SUM('Раздел 1'!E74:E74)&gt;=SUM('Раздел 1'!E75:E75)),"","Неверно!")</f>
      </c>
      <c r="B251" s="104">
        <v>111051</v>
      </c>
      <c r="C251" s="105" t="s">
        <v>906</v>
      </c>
      <c r="D251" s="105" t="s">
        <v>890</v>
      </c>
    </row>
    <row r="252" spans="1:4" ht="25.5">
      <c r="A252" s="103">
        <f>IF((SUM('Раздел 1'!F74:F74)&gt;=SUM('Раздел 1'!F75:F75)),"","Неверно!")</f>
      </c>
      <c r="B252" s="104">
        <v>111051</v>
      </c>
      <c r="C252" s="105" t="s">
        <v>899</v>
      </c>
      <c r="D252" s="105" t="s">
        <v>890</v>
      </c>
    </row>
    <row r="253" spans="1:4" ht="25.5">
      <c r="A253" s="103">
        <f>IF((SUM('Раздел 1'!G74:G74)&gt;=SUM('Раздел 1'!G75:G75)),"","Неверно!")</f>
      </c>
      <c r="B253" s="104">
        <v>111051</v>
      </c>
      <c r="C253" s="105" t="s">
        <v>901</v>
      </c>
      <c r="D253" s="105" t="s">
        <v>890</v>
      </c>
    </row>
    <row r="254" spans="1:4" ht="25.5">
      <c r="A254" s="103">
        <f>IF((SUM('Раздел 1'!H74:H74)&gt;=SUM('Раздел 1'!H75:H75)),"","Неверно!")</f>
      </c>
      <c r="B254" s="104">
        <v>111051</v>
      </c>
      <c r="C254" s="105" t="s">
        <v>904</v>
      </c>
      <c r="D254" s="105" t="s">
        <v>890</v>
      </c>
    </row>
    <row r="255" spans="1:4" ht="25.5">
      <c r="A255" s="103">
        <f>IF((SUM('Раздел 1'!I74:I74)&gt;=SUM('Раздел 1'!I75:I75)),"","Неверно!")</f>
      </c>
      <c r="B255" s="104">
        <v>111051</v>
      </c>
      <c r="C255" s="105" t="s">
        <v>896</v>
      </c>
      <c r="D255" s="105" t="s">
        <v>890</v>
      </c>
    </row>
    <row r="256" spans="1:4" ht="25.5">
      <c r="A256" s="103">
        <f>IF((SUM('Раздел 1'!J74:J74)&gt;=SUM('Раздел 1'!J75:J75)),"","Неверно!")</f>
      </c>
      <c r="B256" s="104">
        <v>111051</v>
      </c>
      <c r="C256" s="105" t="s">
        <v>910</v>
      </c>
      <c r="D256" s="105" t="s">
        <v>890</v>
      </c>
    </row>
    <row r="257" spans="1:4" ht="25.5">
      <c r="A257" s="103">
        <f>IF((SUM('Раздел 1'!K74:K74)&gt;=SUM('Раздел 1'!K75:K75)),"","Неверно!")</f>
      </c>
      <c r="B257" s="104">
        <v>111051</v>
      </c>
      <c r="C257" s="105" t="s">
        <v>920</v>
      </c>
      <c r="D257" s="105" t="s">
        <v>890</v>
      </c>
    </row>
    <row r="258" spans="1:4" ht="25.5">
      <c r="A258" s="103">
        <f>IF((SUM('Раздел 1'!L74:L74)&gt;=SUM('Раздел 1'!L75:L75)),"","Неверно!")</f>
      </c>
      <c r="B258" s="104">
        <v>111051</v>
      </c>
      <c r="C258" s="105" t="s">
        <v>922</v>
      </c>
      <c r="D258" s="105" t="s">
        <v>890</v>
      </c>
    </row>
    <row r="259" spans="1:4" ht="25.5">
      <c r="A259" s="103">
        <f>IF((SUM('Раздел 1'!M74:M74)&gt;=SUM('Раздел 1'!M75:M75)),"","Неверно!")</f>
      </c>
      <c r="B259" s="104">
        <v>111051</v>
      </c>
      <c r="C259" s="105" t="s">
        <v>900</v>
      </c>
      <c r="D259" s="105" t="s">
        <v>890</v>
      </c>
    </row>
    <row r="260" spans="1:4" ht="25.5">
      <c r="A260" s="103">
        <f>IF((SUM('Раздел 1'!N74:N74)&gt;=SUM('Раздел 1'!N75:N75)),"","Неверно!")</f>
      </c>
      <c r="B260" s="104">
        <v>111051</v>
      </c>
      <c r="C260" s="105" t="s">
        <v>915</v>
      </c>
      <c r="D260" s="105" t="s">
        <v>890</v>
      </c>
    </row>
    <row r="261" spans="1:4" ht="25.5">
      <c r="A261" s="103">
        <f>IF((SUM('Раздел 1'!O74:O74)&gt;=SUM('Раздел 1'!O75:O75)),"","Неверно!")</f>
      </c>
      <c r="B261" s="104">
        <v>111051</v>
      </c>
      <c r="C261" s="105" t="s">
        <v>894</v>
      </c>
      <c r="D261" s="105" t="s">
        <v>890</v>
      </c>
    </row>
    <row r="262" spans="1:4" ht="25.5">
      <c r="A262" s="103">
        <f>IF((SUM('Раздел 1'!P74:P74)&gt;=SUM('Раздел 1'!P75:P75)),"","Неверно!")</f>
      </c>
      <c r="B262" s="104">
        <v>111051</v>
      </c>
      <c r="C262" s="105" t="s">
        <v>914</v>
      </c>
      <c r="D262" s="105" t="s">
        <v>890</v>
      </c>
    </row>
    <row r="263" spans="1:4" ht="25.5">
      <c r="A263" s="103">
        <f>IF((SUM('Раздел 1'!Q74:Q74)&gt;=SUM('Раздел 1'!Q75:Q75)),"","Неверно!")</f>
      </c>
      <c r="B263" s="104">
        <v>111051</v>
      </c>
      <c r="C263" s="105" t="s">
        <v>923</v>
      </c>
      <c r="D263" s="105" t="s">
        <v>890</v>
      </c>
    </row>
    <row r="264" spans="1:4" ht="25.5">
      <c r="A264" s="103">
        <f>IF((SUM('Раздел 1'!R74:R74)&gt;=SUM('Раздел 1'!R75:R75)),"","Неверно!")</f>
      </c>
      <c r="B264" s="104">
        <v>111051</v>
      </c>
      <c r="C264" s="105" t="s">
        <v>893</v>
      </c>
      <c r="D264" s="105" t="s">
        <v>890</v>
      </c>
    </row>
    <row r="265" spans="1:4" ht="25.5">
      <c r="A265" s="103">
        <f>IF((SUM('Раздел 1'!S74:S74)&gt;=SUM('Раздел 1'!S75:S75)),"","Неверно!")</f>
      </c>
      <c r="B265" s="104">
        <v>111051</v>
      </c>
      <c r="C265" s="105" t="s">
        <v>912</v>
      </c>
      <c r="D265" s="105" t="s">
        <v>890</v>
      </c>
    </row>
    <row r="266" spans="1:4" ht="25.5">
      <c r="A266" s="103">
        <f>IF((SUM('Раздел 1'!T74:T74)&gt;=SUM('Раздел 1'!T75:T75)),"","Неверно!")</f>
      </c>
      <c r="B266" s="104">
        <v>111051</v>
      </c>
      <c r="C266" s="105" t="s">
        <v>917</v>
      </c>
      <c r="D266" s="105" t="s">
        <v>890</v>
      </c>
    </row>
    <row r="267" spans="1:4" ht="25.5">
      <c r="A267" s="103">
        <f>IF((SUM('Раздел 1'!U74:U74)&gt;=SUM('Раздел 1'!U75:U75)),"","Неверно!")</f>
      </c>
      <c r="B267" s="104">
        <v>111051</v>
      </c>
      <c r="C267" s="105" t="s">
        <v>891</v>
      </c>
      <c r="D267" s="105" t="s">
        <v>890</v>
      </c>
    </row>
    <row r="268" spans="1:4" ht="25.5">
      <c r="A268" s="103">
        <f>IF((SUM('Раздел 1'!V74:V74)&gt;=SUM('Раздел 1'!V75:V75)),"","Неверно!")</f>
      </c>
      <c r="B268" s="104">
        <v>111051</v>
      </c>
      <c r="C268" s="105" t="s">
        <v>903</v>
      </c>
      <c r="D268" s="105" t="s">
        <v>890</v>
      </c>
    </row>
    <row r="269" spans="1:4" ht="25.5">
      <c r="A269" s="103">
        <f>IF((SUM('Раздел 1'!W74:W74)&gt;=SUM('Раздел 1'!W75:W75)),"","Неверно!")</f>
      </c>
      <c r="B269" s="104">
        <v>111051</v>
      </c>
      <c r="C269" s="105" t="s">
        <v>918</v>
      </c>
      <c r="D269" s="105" t="s">
        <v>890</v>
      </c>
    </row>
    <row r="270" spans="1:4" ht="25.5">
      <c r="A270" s="103">
        <f>IF((SUM('Раздел 1'!X74:X74)&gt;=SUM('Раздел 1'!X75:X75)),"","Неверно!")</f>
      </c>
      <c r="B270" s="104">
        <v>111051</v>
      </c>
      <c r="C270" s="105" t="s">
        <v>889</v>
      </c>
      <c r="D270" s="105" t="s">
        <v>890</v>
      </c>
    </row>
    <row r="271" spans="1:4" ht="25.5">
      <c r="A271" s="103">
        <f>IF((SUM('Раздел 1'!Y74:Y74)&gt;=SUM('Раздел 1'!Y75:Y75)),"","Неверно!")</f>
      </c>
      <c r="B271" s="104">
        <v>111051</v>
      </c>
      <c r="C271" s="105" t="s">
        <v>908</v>
      </c>
      <c r="D271" s="105" t="s">
        <v>890</v>
      </c>
    </row>
    <row r="272" spans="1:4" ht="25.5">
      <c r="A272" s="103">
        <f>IF((SUM('Раздел 1'!Z74:Z74)&gt;=SUM('Раздел 1'!Z75:Z75)),"","Неверно!")</f>
      </c>
      <c r="B272" s="104">
        <v>111051</v>
      </c>
      <c r="C272" s="105" t="s">
        <v>895</v>
      </c>
      <c r="D272" s="105" t="s">
        <v>890</v>
      </c>
    </row>
    <row r="273" spans="1:4" ht="25.5">
      <c r="A273" s="103">
        <f>IF((SUM('Раздел 1'!AA74:AA74)&gt;=SUM('Раздел 1'!AA75:AA75)),"","Неверно!")</f>
      </c>
      <c r="B273" s="104">
        <v>111051</v>
      </c>
      <c r="C273" s="105" t="s">
        <v>909</v>
      </c>
      <c r="D273" s="105" t="s">
        <v>890</v>
      </c>
    </row>
    <row r="274" spans="1:4" ht="25.5">
      <c r="A274" s="103">
        <f>IF((SUM('Раздел 1'!AB74:AB74)&gt;=SUM('Раздел 1'!AB75:AB75)),"","Неверно!")</f>
      </c>
      <c r="B274" s="104">
        <v>111051</v>
      </c>
      <c r="C274" s="105" t="s">
        <v>907</v>
      </c>
      <c r="D274" s="105" t="s">
        <v>890</v>
      </c>
    </row>
    <row r="275" spans="1:4" ht="25.5">
      <c r="A275" s="103">
        <f>IF((SUM('Раздел 1'!AC74:AC74)&gt;=SUM('Раздел 1'!AC75:AC75)),"","Неверно!")</f>
      </c>
      <c r="B275" s="104">
        <v>111051</v>
      </c>
      <c r="C275" s="105" t="s">
        <v>898</v>
      </c>
      <c r="D275" s="105" t="s">
        <v>890</v>
      </c>
    </row>
    <row r="276" spans="1:4" ht="25.5">
      <c r="A276" s="103">
        <f>IF((SUM('Раздел 1'!AD74:AD74)&gt;=SUM('Раздел 1'!AD75:AD75)),"","Неверно!")</f>
      </c>
      <c r="B276" s="104">
        <v>111051</v>
      </c>
      <c r="C276" s="105" t="s">
        <v>902</v>
      </c>
      <c r="D276" s="105" t="s">
        <v>890</v>
      </c>
    </row>
    <row r="277" spans="1:4" ht="25.5">
      <c r="A277" s="103">
        <f>IF((SUM('Раздел 1'!AE74:AE74)&gt;=SUM('Раздел 1'!AE75:AE75)),"","Неверно!")</f>
      </c>
      <c r="B277" s="104">
        <v>111051</v>
      </c>
      <c r="C277" s="105" t="s">
        <v>905</v>
      </c>
      <c r="D277" s="105" t="s">
        <v>890</v>
      </c>
    </row>
    <row r="278" spans="1:4" ht="25.5">
      <c r="A278" s="103">
        <f>IF((SUM('Раздел 1'!AF74:AF74)&gt;=SUM('Раздел 1'!AF75:AF75)),"","Неверно!")</f>
      </c>
      <c r="B278" s="104">
        <v>111051</v>
      </c>
      <c r="C278" s="105" t="s">
        <v>897</v>
      </c>
      <c r="D278" s="105" t="s">
        <v>890</v>
      </c>
    </row>
    <row r="279" spans="1:4" ht="25.5">
      <c r="A279" s="103">
        <f>IF((SUM('Раздел 1'!AG74:AG74)&gt;=SUM('Раздел 1'!AG75:AG75)),"","Неверно!")</f>
      </c>
      <c r="B279" s="104">
        <v>111051</v>
      </c>
      <c r="C279" s="105" t="s">
        <v>911</v>
      </c>
      <c r="D279" s="105" t="s">
        <v>890</v>
      </c>
    </row>
    <row r="280" spans="1:4" ht="25.5">
      <c r="A280" s="103">
        <f>IF((SUM('Раздел 1'!AH74:AH74)&gt;=SUM('Раздел 1'!AH75:AH75)),"","Неверно!")</f>
      </c>
      <c r="B280" s="104">
        <v>111051</v>
      </c>
      <c r="C280" s="105" t="s">
        <v>919</v>
      </c>
      <c r="D280" s="105" t="s">
        <v>890</v>
      </c>
    </row>
    <row r="281" spans="1:4" ht="25.5">
      <c r="A281" s="103">
        <f>IF((SUM('Раздел 1'!AI74:AI74)&gt;=SUM('Раздел 1'!AI75:AI75)),"","Неверно!")</f>
      </c>
      <c r="B281" s="104">
        <v>111051</v>
      </c>
      <c r="C281" s="105" t="s">
        <v>892</v>
      </c>
      <c r="D281" s="105" t="s">
        <v>890</v>
      </c>
    </row>
    <row r="282" spans="1:4" ht="25.5">
      <c r="A282" s="103">
        <f>IF((SUM('Раздел 1'!AJ74:AJ74)&gt;=SUM('Раздел 1'!AJ75:AJ75)),"","Неверно!")</f>
      </c>
      <c r="B282" s="104">
        <v>111051</v>
      </c>
      <c r="C282" s="105" t="s">
        <v>913</v>
      </c>
      <c r="D282" s="105" t="s">
        <v>890</v>
      </c>
    </row>
    <row r="283" spans="1:4" ht="25.5">
      <c r="A283" s="103">
        <f>IF((SUM('Раздел 1'!AK74:AK74)&gt;=SUM('Раздел 1'!AK75:AK75)),"","Неверно!")</f>
      </c>
      <c r="B283" s="104">
        <v>111051</v>
      </c>
      <c r="C283" s="105" t="s">
        <v>916</v>
      </c>
      <c r="D283" s="105" t="s">
        <v>890</v>
      </c>
    </row>
    <row r="284" spans="1:4" ht="25.5">
      <c r="A284" s="103">
        <f>IF((SUM('Раздел 1'!D67:D67)&gt;=SUM('Раздел 1'!D68:D72)),"","Неверно!")</f>
      </c>
      <c r="B284" s="104">
        <v>111052</v>
      </c>
      <c r="C284" s="105" t="s">
        <v>642</v>
      </c>
      <c r="D284" s="105" t="s">
        <v>635</v>
      </c>
    </row>
    <row r="285" spans="1:4" ht="25.5">
      <c r="A285" s="103">
        <f>IF((SUM('Раздел 1'!E67:E67)&gt;=SUM('Раздел 1'!E68:E72)),"","Неверно!")</f>
      </c>
      <c r="B285" s="104">
        <v>111052</v>
      </c>
      <c r="C285" s="105" t="s">
        <v>657</v>
      </c>
      <c r="D285" s="105" t="s">
        <v>635</v>
      </c>
    </row>
    <row r="286" spans="1:4" ht="25.5">
      <c r="A286" s="103">
        <f>IF((SUM('Раздел 1'!F67:F67)&gt;=SUM('Раздел 1'!F68:F72)),"","Неверно!")</f>
      </c>
      <c r="B286" s="104">
        <v>111052</v>
      </c>
      <c r="C286" s="105" t="s">
        <v>638</v>
      </c>
      <c r="D286" s="105" t="s">
        <v>635</v>
      </c>
    </row>
    <row r="287" spans="1:4" ht="25.5">
      <c r="A287" s="103">
        <f>IF((SUM('Раздел 1'!G67:G67)&gt;=SUM('Раздел 1'!G68:G72)),"","Неверно!")</f>
      </c>
      <c r="B287" s="104">
        <v>111052</v>
      </c>
      <c r="C287" s="105" t="s">
        <v>662</v>
      </c>
      <c r="D287" s="105" t="s">
        <v>635</v>
      </c>
    </row>
    <row r="288" spans="1:4" ht="25.5">
      <c r="A288" s="103">
        <f>IF((SUM('Раздел 1'!H67:H67)&gt;=SUM('Раздел 1'!H68:H72)),"","Неверно!")</f>
      </c>
      <c r="B288" s="104">
        <v>111052</v>
      </c>
      <c r="C288" s="105" t="s">
        <v>653</v>
      </c>
      <c r="D288" s="105" t="s">
        <v>635</v>
      </c>
    </row>
    <row r="289" spans="1:4" ht="25.5">
      <c r="A289" s="103">
        <f>IF((SUM('Раздел 1'!I67:I67)&gt;=SUM('Раздел 1'!I68:I72)),"","Неверно!")</f>
      </c>
      <c r="B289" s="104">
        <v>111052</v>
      </c>
      <c r="C289" s="105" t="s">
        <v>664</v>
      </c>
      <c r="D289" s="105" t="s">
        <v>635</v>
      </c>
    </row>
    <row r="290" spans="1:4" ht="25.5">
      <c r="A290" s="103">
        <f>IF((SUM('Раздел 1'!J67:J67)&gt;=SUM('Раздел 1'!J68:J72)),"","Неверно!")</f>
      </c>
      <c r="B290" s="104">
        <v>111052</v>
      </c>
      <c r="C290" s="105" t="s">
        <v>644</v>
      </c>
      <c r="D290" s="105" t="s">
        <v>635</v>
      </c>
    </row>
    <row r="291" spans="1:4" ht="25.5">
      <c r="A291" s="103">
        <f>IF((SUM('Раздел 1'!K67:K67)&gt;=SUM('Раздел 1'!K68:K72)),"","Неверно!")</f>
      </c>
      <c r="B291" s="104">
        <v>111052</v>
      </c>
      <c r="C291" s="105" t="s">
        <v>656</v>
      </c>
      <c r="D291" s="105" t="s">
        <v>635</v>
      </c>
    </row>
    <row r="292" spans="1:4" ht="25.5">
      <c r="A292" s="103">
        <f>IF((SUM('Раздел 1'!L67:L67)&gt;=SUM('Раздел 1'!L68:L72)),"","Неверно!")</f>
      </c>
      <c r="B292" s="104">
        <v>111052</v>
      </c>
      <c r="C292" s="105" t="s">
        <v>643</v>
      </c>
      <c r="D292" s="105" t="s">
        <v>635</v>
      </c>
    </row>
    <row r="293" spans="1:4" ht="25.5">
      <c r="A293" s="103">
        <f>IF((SUM('Раздел 1'!M67:M67)&gt;=SUM('Раздел 1'!M68:M72)),"","Неверно!")</f>
      </c>
      <c r="B293" s="104">
        <v>111052</v>
      </c>
      <c r="C293" s="105" t="s">
        <v>646</v>
      </c>
      <c r="D293" s="105" t="s">
        <v>635</v>
      </c>
    </row>
    <row r="294" spans="1:4" ht="25.5">
      <c r="A294" s="103">
        <f>IF((SUM('Раздел 1'!N67:N67)&gt;=SUM('Раздел 1'!N68:N72)),"","Неверно!")</f>
      </c>
      <c r="B294" s="104">
        <v>111052</v>
      </c>
      <c r="C294" s="105" t="s">
        <v>659</v>
      </c>
      <c r="D294" s="105" t="s">
        <v>635</v>
      </c>
    </row>
    <row r="295" spans="1:4" ht="25.5">
      <c r="A295" s="103">
        <f>IF((SUM('Раздел 1'!O67:O67)&gt;=SUM('Раздел 1'!O68:O72)),"","Неверно!")</f>
      </c>
      <c r="B295" s="104">
        <v>111052</v>
      </c>
      <c r="C295" s="105" t="s">
        <v>641</v>
      </c>
      <c r="D295" s="105" t="s">
        <v>635</v>
      </c>
    </row>
    <row r="296" spans="1:4" ht="25.5">
      <c r="A296" s="103">
        <f>IF((SUM('Раздел 1'!P67:P67)&gt;=SUM('Раздел 1'!P68:P72)),"","Неверно!")</f>
      </c>
      <c r="B296" s="104">
        <v>111052</v>
      </c>
      <c r="C296" s="105" t="s">
        <v>651</v>
      </c>
      <c r="D296" s="105" t="s">
        <v>635</v>
      </c>
    </row>
    <row r="297" spans="1:4" ht="25.5">
      <c r="A297" s="103">
        <f>IF((SUM('Раздел 1'!Q67:Q67)&gt;=SUM('Раздел 1'!Q68:Q72)),"","Неверно!")</f>
      </c>
      <c r="B297" s="104">
        <v>111052</v>
      </c>
      <c r="C297" s="105" t="s">
        <v>634</v>
      </c>
      <c r="D297" s="105" t="s">
        <v>635</v>
      </c>
    </row>
    <row r="298" spans="1:4" ht="25.5">
      <c r="A298" s="103">
        <f>IF((SUM('Раздел 1'!R67:R67)&gt;=SUM('Раздел 1'!R68:R72)),"","Неверно!")</f>
      </c>
      <c r="B298" s="104">
        <v>111052</v>
      </c>
      <c r="C298" s="105" t="s">
        <v>666</v>
      </c>
      <c r="D298" s="105" t="s">
        <v>635</v>
      </c>
    </row>
    <row r="299" spans="1:4" ht="25.5">
      <c r="A299" s="103">
        <f>IF((SUM('Раздел 1'!S67:S67)&gt;=SUM('Раздел 1'!S68:S72)),"","Неверно!")</f>
      </c>
      <c r="B299" s="104">
        <v>111052</v>
      </c>
      <c r="C299" s="105" t="s">
        <v>650</v>
      </c>
      <c r="D299" s="105" t="s">
        <v>635</v>
      </c>
    </row>
    <row r="300" spans="1:4" ht="25.5">
      <c r="A300" s="103">
        <f>IF((SUM('Раздел 1'!T67:T67)&gt;=SUM('Раздел 1'!T68:T72)),"","Неверно!")</f>
      </c>
      <c r="B300" s="104">
        <v>111052</v>
      </c>
      <c r="C300" s="105" t="s">
        <v>636</v>
      </c>
      <c r="D300" s="105" t="s">
        <v>635</v>
      </c>
    </row>
    <row r="301" spans="1:4" ht="25.5">
      <c r="A301" s="103">
        <f>IF((SUM('Раздел 1'!U67:U67)&gt;=SUM('Раздел 1'!U68:U72)),"","Неверно!")</f>
      </c>
      <c r="B301" s="104">
        <v>111052</v>
      </c>
      <c r="C301" s="105" t="s">
        <v>649</v>
      </c>
      <c r="D301" s="105" t="s">
        <v>635</v>
      </c>
    </row>
    <row r="302" spans="1:4" ht="25.5">
      <c r="A302" s="103">
        <f>IF((SUM('Раздел 1'!V67:V67)&gt;=SUM('Раздел 1'!V68:V72)),"","Неверно!")</f>
      </c>
      <c r="B302" s="104">
        <v>111052</v>
      </c>
      <c r="C302" s="105" t="s">
        <v>655</v>
      </c>
      <c r="D302" s="105" t="s">
        <v>635</v>
      </c>
    </row>
    <row r="303" spans="1:4" ht="25.5">
      <c r="A303" s="103">
        <f>IF((SUM('Раздел 1'!W67:W67)&gt;=SUM('Раздел 1'!W68:W72)),"","Неверно!")</f>
      </c>
      <c r="B303" s="104">
        <v>111052</v>
      </c>
      <c r="C303" s="105" t="s">
        <v>668</v>
      </c>
      <c r="D303" s="105" t="s">
        <v>635</v>
      </c>
    </row>
    <row r="304" spans="1:4" ht="25.5">
      <c r="A304" s="103">
        <f>IF((SUM('Раздел 1'!X67:X67)&gt;=SUM('Раздел 1'!X68:X72)),"","Неверно!")</f>
      </c>
      <c r="B304" s="104">
        <v>111052</v>
      </c>
      <c r="C304" s="105" t="s">
        <v>667</v>
      </c>
      <c r="D304" s="105" t="s">
        <v>635</v>
      </c>
    </row>
    <row r="305" spans="1:4" ht="25.5">
      <c r="A305" s="103">
        <f>IF((SUM('Раздел 1'!Y67:Y67)&gt;=SUM('Раздел 1'!Y68:Y72)),"","Неверно!")</f>
      </c>
      <c r="B305" s="104">
        <v>111052</v>
      </c>
      <c r="C305" s="105" t="s">
        <v>654</v>
      </c>
      <c r="D305" s="105" t="s">
        <v>635</v>
      </c>
    </row>
    <row r="306" spans="1:4" ht="25.5">
      <c r="A306" s="103">
        <f>IF((SUM('Раздел 1'!Z67:Z67)&gt;=SUM('Раздел 1'!Z68:Z72)),"","Неверно!")</f>
      </c>
      <c r="B306" s="104">
        <v>111052</v>
      </c>
      <c r="C306" s="105" t="s">
        <v>637</v>
      </c>
      <c r="D306" s="105" t="s">
        <v>635</v>
      </c>
    </row>
    <row r="307" spans="1:4" ht="25.5">
      <c r="A307" s="103">
        <f>IF((SUM('Раздел 1'!AA67:AA67)&gt;=SUM('Раздел 1'!AA68:AA72)),"","Неверно!")</f>
      </c>
      <c r="B307" s="104">
        <v>111052</v>
      </c>
      <c r="C307" s="105" t="s">
        <v>648</v>
      </c>
      <c r="D307" s="105" t="s">
        <v>635</v>
      </c>
    </row>
    <row r="308" spans="1:4" ht="25.5">
      <c r="A308" s="103">
        <f>IF((SUM('Раздел 1'!AB67:AB67)&gt;=SUM('Раздел 1'!AB68:AB72)),"","Неверно!")</f>
      </c>
      <c r="B308" s="104">
        <v>111052</v>
      </c>
      <c r="C308" s="105" t="s">
        <v>658</v>
      </c>
      <c r="D308" s="105" t="s">
        <v>635</v>
      </c>
    </row>
    <row r="309" spans="1:4" ht="25.5">
      <c r="A309" s="103">
        <f>IF((SUM('Раздел 1'!AC67:AC67)&gt;=SUM('Раздел 1'!AC68:AC72)),"","Неверно!")</f>
      </c>
      <c r="B309" s="104">
        <v>111052</v>
      </c>
      <c r="C309" s="105" t="s">
        <v>639</v>
      </c>
      <c r="D309" s="105" t="s">
        <v>635</v>
      </c>
    </row>
    <row r="310" spans="1:4" ht="25.5">
      <c r="A310" s="103">
        <f>IF((SUM('Раздел 1'!AD67:AD67)&gt;=SUM('Раздел 1'!AD68:AD72)),"","Неверно!")</f>
      </c>
      <c r="B310" s="104">
        <v>111052</v>
      </c>
      <c r="C310" s="105" t="s">
        <v>647</v>
      </c>
      <c r="D310" s="105" t="s">
        <v>635</v>
      </c>
    </row>
    <row r="311" spans="1:4" ht="25.5">
      <c r="A311" s="103">
        <f>IF((SUM('Раздел 1'!AE67:AE67)&gt;=SUM('Раздел 1'!AE68:AE72)),"","Неверно!")</f>
      </c>
      <c r="B311" s="104">
        <v>111052</v>
      </c>
      <c r="C311" s="105" t="s">
        <v>660</v>
      </c>
      <c r="D311" s="105" t="s">
        <v>635</v>
      </c>
    </row>
    <row r="312" spans="1:4" ht="25.5">
      <c r="A312" s="103">
        <f>IF((SUM('Раздел 1'!AF67:AF67)&gt;=SUM('Раздел 1'!AF68:AF72)),"","Неверно!")</f>
      </c>
      <c r="B312" s="104">
        <v>111052</v>
      </c>
      <c r="C312" s="105" t="s">
        <v>665</v>
      </c>
      <c r="D312" s="105" t="s">
        <v>635</v>
      </c>
    </row>
    <row r="313" spans="1:4" ht="25.5">
      <c r="A313" s="103">
        <f>IF((SUM('Раздел 1'!AG67:AG67)&gt;=SUM('Раздел 1'!AG68:AG72)),"","Неверно!")</f>
      </c>
      <c r="B313" s="104">
        <v>111052</v>
      </c>
      <c r="C313" s="105" t="s">
        <v>645</v>
      </c>
      <c r="D313" s="105" t="s">
        <v>635</v>
      </c>
    </row>
    <row r="314" spans="1:4" ht="25.5">
      <c r="A314" s="103">
        <f>IF((SUM('Раздел 1'!AH67:AH67)&gt;=SUM('Раздел 1'!AH68:AH72)),"","Неверно!")</f>
      </c>
      <c r="B314" s="104">
        <v>111052</v>
      </c>
      <c r="C314" s="105" t="s">
        <v>661</v>
      </c>
      <c r="D314" s="105" t="s">
        <v>635</v>
      </c>
    </row>
    <row r="315" spans="1:4" ht="25.5">
      <c r="A315" s="103">
        <f>IF((SUM('Раздел 1'!AI67:AI67)&gt;=SUM('Раздел 1'!AI68:AI72)),"","Неверно!")</f>
      </c>
      <c r="B315" s="104">
        <v>111052</v>
      </c>
      <c r="C315" s="105" t="s">
        <v>640</v>
      </c>
      <c r="D315" s="105" t="s">
        <v>635</v>
      </c>
    </row>
    <row r="316" spans="1:4" ht="25.5">
      <c r="A316" s="103">
        <f>IF((SUM('Раздел 1'!AJ67:AJ67)&gt;=SUM('Раздел 1'!AJ68:AJ72)),"","Неверно!")</f>
      </c>
      <c r="B316" s="104">
        <v>111052</v>
      </c>
      <c r="C316" s="105" t="s">
        <v>652</v>
      </c>
      <c r="D316" s="105" t="s">
        <v>635</v>
      </c>
    </row>
    <row r="317" spans="1:4" ht="25.5">
      <c r="A317" s="103">
        <f>IF((SUM('Раздел 1'!AK67:AK67)&gt;=SUM('Раздел 1'!AK68:AK72)),"","Неверно!")</f>
      </c>
      <c r="B317" s="104">
        <v>111052</v>
      </c>
      <c r="C317" s="105" t="s">
        <v>663</v>
      </c>
      <c r="D317" s="105" t="s">
        <v>635</v>
      </c>
    </row>
    <row r="318" spans="1:4" ht="25.5">
      <c r="A318" s="103">
        <f>IF((SUM('Раздел 1'!D64:D64)&gt;=SUM('Раздел 1'!D65:D66)),"","Неверно!")</f>
      </c>
      <c r="B318" s="104">
        <v>111053</v>
      </c>
      <c r="C318" s="105" t="s">
        <v>627</v>
      </c>
      <c r="D318" s="105" t="s">
        <v>600</v>
      </c>
    </row>
    <row r="319" spans="1:4" ht="25.5">
      <c r="A319" s="103">
        <f>IF((SUM('Раздел 1'!E64:E64)&gt;=SUM('Раздел 1'!E65:E66)),"","Неверно!")</f>
      </c>
      <c r="B319" s="104">
        <v>111053</v>
      </c>
      <c r="C319" s="105" t="s">
        <v>629</v>
      </c>
      <c r="D319" s="105" t="s">
        <v>600</v>
      </c>
    </row>
    <row r="320" spans="1:4" ht="25.5">
      <c r="A320" s="103">
        <f>IF((SUM('Раздел 1'!F64:F64)&gt;=SUM('Раздел 1'!F65:F66)),"","Неверно!")</f>
      </c>
      <c r="B320" s="104">
        <v>111053</v>
      </c>
      <c r="C320" s="105" t="s">
        <v>607</v>
      </c>
      <c r="D320" s="105" t="s">
        <v>600</v>
      </c>
    </row>
    <row r="321" spans="1:4" ht="25.5">
      <c r="A321" s="103">
        <f>IF((SUM('Раздел 1'!G64:G64)&gt;=SUM('Раздел 1'!G65:G66)),"","Неверно!")</f>
      </c>
      <c r="B321" s="104">
        <v>111053</v>
      </c>
      <c r="C321" s="105" t="s">
        <v>619</v>
      </c>
      <c r="D321" s="105" t="s">
        <v>600</v>
      </c>
    </row>
    <row r="322" spans="1:4" ht="25.5">
      <c r="A322" s="103">
        <f>IF((SUM('Раздел 1'!H64:H64)&gt;=SUM('Раздел 1'!H65:H66)),"","Неверно!")</f>
      </c>
      <c r="B322" s="104">
        <v>111053</v>
      </c>
      <c r="C322" s="105" t="s">
        <v>626</v>
      </c>
      <c r="D322" s="105" t="s">
        <v>600</v>
      </c>
    </row>
    <row r="323" spans="1:4" ht="25.5">
      <c r="A323" s="103">
        <f>IF((SUM('Раздел 1'!I64:I64)&gt;=SUM('Раздел 1'!I65:I66)),"","Неверно!")</f>
      </c>
      <c r="B323" s="104">
        <v>111053</v>
      </c>
      <c r="C323" s="105" t="s">
        <v>603</v>
      </c>
      <c r="D323" s="105" t="s">
        <v>600</v>
      </c>
    </row>
    <row r="324" spans="1:4" ht="25.5">
      <c r="A324" s="103">
        <f>IF((SUM('Раздел 1'!J64:J64)&gt;=SUM('Раздел 1'!J65:J66)),"","Неверно!")</f>
      </c>
      <c r="B324" s="104">
        <v>111053</v>
      </c>
      <c r="C324" s="105" t="s">
        <v>617</v>
      </c>
      <c r="D324" s="105" t="s">
        <v>600</v>
      </c>
    </row>
    <row r="325" spans="1:4" ht="25.5">
      <c r="A325" s="103">
        <f>IF((SUM('Раздел 1'!K64:K64)&gt;=SUM('Раздел 1'!K65:K66)),"","Неверно!")</f>
      </c>
      <c r="B325" s="104">
        <v>111053</v>
      </c>
      <c r="C325" s="105" t="s">
        <v>610</v>
      </c>
      <c r="D325" s="105" t="s">
        <v>600</v>
      </c>
    </row>
    <row r="326" spans="1:4" ht="25.5">
      <c r="A326" s="103">
        <f>IF((SUM('Раздел 1'!L64:L64)&gt;=SUM('Раздел 1'!L65:L66)),"","Неверно!")</f>
      </c>
      <c r="B326" s="104">
        <v>111053</v>
      </c>
      <c r="C326" s="105" t="s">
        <v>601</v>
      </c>
      <c r="D326" s="105" t="s">
        <v>600</v>
      </c>
    </row>
    <row r="327" spans="1:4" ht="25.5">
      <c r="A327" s="103">
        <f>IF((SUM('Раздел 1'!M64:M64)&gt;=SUM('Раздел 1'!M65:M66)),"","Неверно!")</f>
      </c>
      <c r="B327" s="104">
        <v>111053</v>
      </c>
      <c r="C327" s="105" t="s">
        <v>618</v>
      </c>
      <c r="D327" s="105" t="s">
        <v>600</v>
      </c>
    </row>
    <row r="328" spans="1:4" ht="25.5">
      <c r="A328" s="103">
        <f>IF((SUM('Раздел 1'!N64:N64)&gt;=SUM('Раздел 1'!N65:N66)),"","Неверно!")</f>
      </c>
      <c r="B328" s="104">
        <v>111053</v>
      </c>
      <c r="C328" s="105" t="s">
        <v>612</v>
      </c>
      <c r="D328" s="105" t="s">
        <v>600</v>
      </c>
    </row>
    <row r="329" spans="1:4" ht="25.5">
      <c r="A329" s="103">
        <f>IF((SUM('Раздел 1'!O64:O64)&gt;=SUM('Раздел 1'!O65:O66)),"","Неверно!")</f>
      </c>
      <c r="B329" s="104">
        <v>111053</v>
      </c>
      <c r="C329" s="105" t="s">
        <v>622</v>
      </c>
      <c r="D329" s="105" t="s">
        <v>600</v>
      </c>
    </row>
    <row r="330" spans="1:4" ht="25.5">
      <c r="A330" s="103">
        <f>IF((SUM('Раздел 1'!P64:P64)&gt;=SUM('Раздел 1'!P65:P66)),"","Неверно!")</f>
      </c>
      <c r="B330" s="104">
        <v>111053</v>
      </c>
      <c r="C330" s="105" t="s">
        <v>633</v>
      </c>
      <c r="D330" s="105" t="s">
        <v>600</v>
      </c>
    </row>
    <row r="331" spans="1:4" ht="25.5">
      <c r="A331" s="103">
        <f>IF((SUM('Раздел 1'!Q64:Q64)&gt;=SUM('Раздел 1'!Q65:Q66)),"","Неверно!")</f>
      </c>
      <c r="B331" s="104">
        <v>111053</v>
      </c>
      <c r="C331" s="105" t="s">
        <v>608</v>
      </c>
      <c r="D331" s="105" t="s">
        <v>600</v>
      </c>
    </row>
    <row r="332" spans="1:4" ht="25.5">
      <c r="A332" s="103">
        <f>IF((SUM('Раздел 1'!R64:R64)&gt;=SUM('Раздел 1'!R65:R66)),"","Неверно!")</f>
      </c>
      <c r="B332" s="104">
        <v>111053</v>
      </c>
      <c r="C332" s="105" t="s">
        <v>621</v>
      </c>
      <c r="D332" s="105" t="s">
        <v>600</v>
      </c>
    </row>
    <row r="333" spans="1:4" ht="25.5">
      <c r="A333" s="103">
        <f>IF((SUM('Раздел 1'!S64:S64)&gt;=SUM('Раздел 1'!S65:S66)),"","Неверно!")</f>
      </c>
      <c r="B333" s="104">
        <v>111053</v>
      </c>
      <c r="C333" s="105" t="s">
        <v>615</v>
      </c>
      <c r="D333" s="105" t="s">
        <v>600</v>
      </c>
    </row>
    <row r="334" spans="1:4" ht="25.5">
      <c r="A334" s="103">
        <f>IF((SUM('Раздел 1'!T64:T64)&gt;=SUM('Раздел 1'!T65:T66)),"","Неверно!")</f>
      </c>
      <c r="B334" s="104">
        <v>111053</v>
      </c>
      <c r="C334" s="105" t="s">
        <v>625</v>
      </c>
      <c r="D334" s="105" t="s">
        <v>600</v>
      </c>
    </row>
    <row r="335" spans="1:4" ht="25.5">
      <c r="A335" s="103">
        <f>IF((SUM('Раздел 1'!U64:U64)&gt;=SUM('Раздел 1'!U65:U66)),"","Неверно!")</f>
      </c>
      <c r="B335" s="104">
        <v>111053</v>
      </c>
      <c r="C335" s="105" t="s">
        <v>628</v>
      </c>
      <c r="D335" s="105" t="s">
        <v>600</v>
      </c>
    </row>
    <row r="336" spans="1:4" ht="25.5">
      <c r="A336" s="103">
        <f>IF((SUM('Раздел 1'!V64:V64)&gt;=SUM('Раздел 1'!V65:V66)),"","Неверно!")</f>
      </c>
      <c r="B336" s="104">
        <v>111053</v>
      </c>
      <c r="C336" s="105" t="s">
        <v>632</v>
      </c>
      <c r="D336" s="105" t="s">
        <v>600</v>
      </c>
    </row>
    <row r="337" spans="1:4" ht="25.5">
      <c r="A337" s="103">
        <f>IF((SUM('Раздел 1'!W64:W64)&gt;=SUM('Раздел 1'!W65:W66)),"","Неверно!")</f>
      </c>
      <c r="B337" s="104">
        <v>111053</v>
      </c>
      <c r="C337" s="105" t="s">
        <v>605</v>
      </c>
      <c r="D337" s="105" t="s">
        <v>600</v>
      </c>
    </row>
    <row r="338" spans="1:4" ht="25.5">
      <c r="A338" s="103">
        <f>IF((SUM('Раздел 1'!X64:X64)&gt;=SUM('Раздел 1'!X65:X66)),"","Неверно!")</f>
      </c>
      <c r="B338" s="104">
        <v>111053</v>
      </c>
      <c r="C338" s="105" t="s">
        <v>623</v>
      </c>
      <c r="D338" s="105" t="s">
        <v>600</v>
      </c>
    </row>
    <row r="339" spans="1:4" ht="25.5">
      <c r="A339" s="103">
        <f>IF((SUM('Раздел 1'!Y64:Y64)&gt;=SUM('Раздел 1'!Y65:Y66)),"","Неверно!")</f>
      </c>
      <c r="B339" s="104">
        <v>111053</v>
      </c>
      <c r="C339" s="105" t="s">
        <v>631</v>
      </c>
      <c r="D339" s="105" t="s">
        <v>600</v>
      </c>
    </row>
    <row r="340" spans="1:4" ht="25.5">
      <c r="A340" s="103">
        <f>IF((SUM('Раздел 1'!Z64:Z64)&gt;=SUM('Раздел 1'!Z65:Z66)),"","Неверно!")</f>
      </c>
      <c r="B340" s="104">
        <v>111053</v>
      </c>
      <c r="C340" s="105" t="s">
        <v>604</v>
      </c>
      <c r="D340" s="105" t="s">
        <v>600</v>
      </c>
    </row>
    <row r="341" spans="1:4" ht="25.5">
      <c r="A341" s="103">
        <f>IF((SUM('Раздел 1'!AA64:AA64)&gt;=SUM('Раздел 1'!AA65:AA66)),"","Неверно!")</f>
      </c>
      <c r="B341" s="104">
        <v>111053</v>
      </c>
      <c r="C341" s="105" t="s">
        <v>624</v>
      </c>
      <c r="D341" s="105" t="s">
        <v>600</v>
      </c>
    </row>
    <row r="342" spans="1:4" ht="25.5">
      <c r="A342" s="103">
        <f>IF((SUM('Раздел 1'!AB64:AB64)&gt;=SUM('Раздел 1'!AB65:AB66)),"","Неверно!")</f>
      </c>
      <c r="B342" s="104">
        <v>111053</v>
      </c>
      <c r="C342" s="105" t="s">
        <v>630</v>
      </c>
      <c r="D342" s="105" t="s">
        <v>600</v>
      </c>
    </row>
    <row r="343" spans="1:4" ht="25.5">
      <c r="A343" s="103">
        <f>IF((SUM('Раздел 1'!AC64:AC64)&gt;=SUM('Раздел 1'!AC65:AC66)),"","Неверно!")</f>
      </c>
      <c r="B343" s="104">
        <v>111053</v>
      </c>
      <c r="C343" s="105" t="s">
        <v>606</v>
      </c>
      <c r="D343" s="105" t="s">
        <v>600</v>
      </c>
    </row>
    <row r="344" spans="1:4" ht="25.5">
      <c r="A344" s="103">
        <f>IF((SUM('Раздел 1'!AD64:AD64)&gt;=SUM('Раздел 1'!AD65:AD66)),"","Неверно!")</f>
      </c>
      <c r="B344" s="104">
        <v>111053</v>
      </c>
      <c r="C344" s="105" t="s">
        <v>620</v>
      </c>
      <c r="D344" s="105" t="s">
        <v>600</v>
      </c>
    </row>
    <row r="345" spans="1:4" ht="25.5">
      <c r="A345" s="103">
        <f>IF((SUM('Раздел 1'!AE64:AE64)&gt;=SUM('Раздел 1'!AE65:AE66)),"","Неверно!")</f>
      </c>
      <c r="B345" s="104">
        <v>111053</v>
      </c>
      <c r="C345" s="105" t="s">
        <v>609</v>
      </c>
      <c r="D345" s="105" t="s">
        <v>600</v>
      </c>
    </row>
    <row r="346" spans="1:4" ht="25.5">
      <c r="A346" s="103">
        <f>IF((SUM('Раздел 1'!AF64:AF64)&gt;=SUM('Раздел 1'!AF65:AF66)),"","Неверно!")</f>
      </c>
      <c r="B346" s="104">
        <v>111053</v>
      </c>
      <c r="C346" s="105" t="s">
        <v>602</v>
      </c>
      <c r="D346" s="105" t="s">
        <v>600</v>
      </c>
    </row>
    <row r="347" spans="1:4" ht="25.5">
      <c r="A347" s="103">
        <f>IF((SUM('Раздел 1'!AG64:AG64)&gt;=SUM('Раздел 1'!AG65:AG66)),"","Неверно!")</f>
      </c>
      <c r="B347" s="104">
        <v>111053</v>
      </c>
      <c r="C347" s="105" t="s">
        <v>616</v>
      </c>
      <c r="D347" s="105" t="s">
        <v>600</v>
      </c>
    </row>
    <row r="348" spans="1:4" ht="25.5">
      <c r="A348" s="103">
        <f>IF((SUM('Раздел 1'!AH64:AH64)&gt;=SUM('Раздел 1'!AH65:AH66)),"","Неверно!")</f>
      </c>
      <c r="B348" s="104">
        <v>111053</v>
      </c>
      <c r="C348" s="105" t="s">
        <v>611</v>
      </c>
      <c r="D348" s="105" t="s">
        <v>600</v>
      </c>
    </row>
    <row r="349" spans="1:4" ht="25.5">
      <c r="A349" s="103">
        <f>IF((SUM('Раздел 1'!AI64:AI64)&gt;=SUM('Раздел 1'!AI65:AI66)),"","Неверно!")</f>
      </c>
      <c r="B349" s="104">
        <v>111053</v>
      </c>
      <c r="C349" s="105" t="s">
        <v>599</v>
      </c>
      <c r="D349" s="105" t="s">
        <v>600</v>
      </c>
    </row>
    <row r="350" spans="1:4" ht="25.5">
      <c r="A350" s="103">
        <f>IF((SUM('Раздел 1'!AJ64:AJ64)&gt;=SUM('Раздел 1'!AJ65:AJ66)),"","Неверно!")</f>
      </c>
      <c r="B350" s="104">
        <v>111053</v>
      </c>
      <c r="C350" s="105" t="s">
        <v>614</v>
      </c>
      <c r="D350" s="105" t="s">
        <v>600</v>
      </c>
    </row>
    <row r="351" spans="1:4" ht="25.5">
      <c r="A351" s="103">
        <f>IF((SUM('Раздел 1'!AK64:AK64)&gt;=SUM('Раздел 1'!AK65:AK66)),"","Неверно!")</f>
      </c>
      <c r="B351" s="104">
        <v>111053</v>
      </c>
      <c r="C351" s="105" t="s">
        <v>613</v>
      </c>
      <c r="D351" s="105" t="s">
        <v>600</v>
      </c>
    </row>
    <row r="352" spans="1:4" ht="25.5">
      <c r="A352" s="103">
        <f>IF((SUM('Раздел 1'!D53:D53)&gt;=SUM('Раздел 1'!D54:D62)),"","Неверно!")</f>
      </c>
      <c r="B352" s="104">
        <v>111054</v>
      </c>
      <c r="C352" s="105" t="s">
        <v>582</v>
      </c>
      <c r="D352" s="105" t="s">
        <v>565</v>
      </c>
    </row>
    <row r="353" spans="1:4" ht="25.5">
      <c r="A353" s="103">
        <f>IF((SUM('Раздел 1'!E53:E53)&gt;=SUM('Раздел 1'!E54:E62)),"","Неверно!")</f>
      </c>
      <c r="B353" s="104">
        <v>111054</v>
      </c>
      <c r="C353" s="105" t="s">
        <v>598</v>
      </c>
      <c r="D353" s="105" t="s">
        <v>565</v>
      </c>
    </row>
    <row r="354" spans="1:4" ht="25.5">
      <c r="A354" s="103">
        <f>IF((SUM('Раздел 1'!F53:F53)&gt;=SUM('Раздел 1'!F54:F62)),"","Неверно!")</f>
      </c>
      <c r="B354" s="104">
        <v>111054</v>
      </c>
      <c r="C354" s="105" t="s">
        <v>574</v>
      </c>
      <c r="D354" s="105" t="s">
        <v>565</v>
      </c>
    </row>
    <row r="355" spans="1:4" ht="25.5">
      <c r="A355" s="103">
        <f>IF((SUM('Раздел 1'!G53:G53)&gt;=SUM('Раздел 1'!G54:G62)),"","Неверно!")</f>
      </c>
      <c r="B355" s="104">
        <v>111054</v>
      </c>
      <c r="C355" s="105" t="s">
        <v>589</v>
      </c>
      <c r="D355" s="105" t="s">
        <v>565</v>
      </c>
    </row>
    <row r="356" spans="1:4" ht="25.5">
      <c r="A356" s="103">
        <f>IF((SUM('Раздел 1'!H53:H53)&gt;=SUM('Раздел 1'!H54:H62)),"","Неверно!")</f>
      </c>
      <c r="B356" s="104">
        <v>111054</v>
      </c>
      <c r="C356" s="105" t="s">
        <v>568</v>
      </c>
      <c r="D356" s="105" t="s">
        <v>565</v>
      </c>
    </row>
    <row r="357" spans="1:4" ht="25.5">
      <c r="A357" s="103">
        <f>IF((SUM('Раздел 1'!I53:I53)&gt;=SUM('Раздел 1'!I54:I62)),"","Неверно!")</f>
      </c>
      <c r="B357" s="104">
        <v>111054</v>
      </c>
      <c r="C357" s="105" t="s">
        <v>580</v>
      </c>
      <c r="D357" s="105" t="s">
        <v>565</v>
      </c>
    </row>
    <row r="358" spans="1:4" ht="25.5">
      <c r="A358" s="103">
        <f>IF((SUM('Раздел 1'!J53:J53)&gt;=SUM('Раздел 1'!J54:J62)),"","Неверно!")</f>
      </c>
      <c r="B358" s="104">
        <v>111054</v>
      </c>
      <c r="C358" s="105" t="s">
        <v>590</v>
      </c>
      <c r="D358" s="105" t="s">
        <v>565</v>
      </c>
    </row>
    <row r="359" spans="1:4" ht="25.5">
      <c r="A359" s="103">
        <f>IF((SUM('Раздел 1'!K53:K53)&gt;=SUM('Раздел 1'!K54:K62)),"","Неверно!")</f>
      </c>
      <c r="B359" s="104">
        <v>111054</v>
      </c>
      <c r="C359" s="105" t="s">
        <v>567</v>
      </c>
      <c r="D359" s="105" t="s">
        <v>565</v>
      </c>
    </row>
    <row r="360" spans="1:4" ht="25.5">
      <c r="A360" s="103">
        <f>IF((SUM('Раздел 1'!L53:L53)&gt;=SUM('Раздел 1'!L54:L62)),"","Неверно!")</f>
      </c>
      <c r="B360" s="104">
        <v>111054</v>
      </c>
      <c r="C360" s="105" t="s">
        <v>575</v>
      </c>
      <c r="D360" s="105" t="s">
        <v>565</v>
      </c>
    </row>
    <row r="361" spans="1:4" ht="25.5">
      <c r="A361" s="103">
        <f>IF((SUM('Раздел 1'!M53:M53)&gt;=SUM('Раздел 1'!M54:M62)),"","Неверно!")</f>
      </c>
      <c r="B361" s="104">
        <v>111054</v>
      </c>
      <c r="C361" s="105" t="s">
        <v>588</v>
      </c>
      <c r="D361" s="105" t="s">
        <v>565</v>
      </c>
    </row>
    <row r="362" spans="1:4" ht="25.5">
      <c r="A362" s="103">
        <f>IF((SUM('Раздел 1'!N53:N53)&gt;=SUM('Раздел 1'!N54:N62)),"","Неверно!")</f>
      </c>
      <c r="B362" s="104">
        <v>111054</v>
      </c>
      <c r="C362" s="105" t="s">
        <v>569</v>
      </c>
      <c r="D362" s="105" t="s">
        <v>565</v>
      </c>
    </row>
    <row r="363" spans="1:4" ht="25.5">
      <c r="A363" s="103">
        <f>IF((SUM('Раздел 1'!O53:O53)&gt;=SUM('Раздел 1'!O54:O62)),"","Неверно!")</f>
      </c>
      <c r="B363" s="104">
        <v>111054</v>
      </c>
      <c r="C363" s="105" t="s">
        <v>576</v>
      </c>
      <c r="D363" s="105" t="s">
        <v>565</v>
      </c>
    </row>
    <row r="364" spans="1:4" ht="25.5">
      <c r="A364" s="103">
        <f>IF((SUM('Раздел 1'!P53:P53)&gt;=SUM('Раздел 1'!P54:P62)),"","Неверно!")</f>
      </c>
      <c r="B364" s="104">
        <v>111054</v>
      </c>
      <c r="C364" s="105" t="s">
        <v>594</v>
      </c>
      <c r="D364" s="105" t="s">
        <v>565</v>
      </c>
    </row>
    <row r="365" spans="1:4" ht="25.5">
      <c r="A365" s="103">
        <f>IF((SUM('Раздел 1'!Q53:Q53)&gt;=SUM('Раздел 1'!Q54:Q62)),"","Неверно!")</f>
      </c>
      <c r="B365" s="104">
        <v>111054</v>
      </c>
      <c r="C365" s="105" t="s">
        <v>572</v>
      </c>
      <c r="D365" s="105" t="s">
        <v>565</v>
      </c>
    </row>
    <row r="366" spans="1:4" ht="25.5">
      <c r="A366" s="103">
        <f>IF((SUM('Раздел 1'!R53:R53)&gt;=SUM('Раздел 1'!R54:R62)),"","Неверно!")</f>
      </c>
      <c r="B366" s="104">
        <v>111054</v>
      </c>
      <c r="C366" s="105" t="s">
        <v>578</v>
      </c>
      <c r="D366" s="105" t="s">
        <v>565</v>
      </c>
    </row>
    <row r="367" spans="1:4" ht="25.5">
      <c r="A367" s="103">
        <f>IF((SUM('Раздел 1'!S53:S53)&gt;=SUM('Раздел 1'!S54:S62)),"","Неверно!")</f>
      </c>
      <c r="B367" s="104">
        <v>111054</v>
      </c>
      <c r="C367" s="105" t="s">
        <v>593</v>
      </c>
      <c r="D367" s="105" t="s">
        <v>565</v>
      </c>
    </row>
    <row r="368" spans="1:4" ht="25.5">
      <c r="A368" s="103">
        <f>IF((SUM('Раздел 1'!T53:T53)&gt;=SUM('Раздел 1'!T54:T62)),"","Неверно!")</f>
      </c>
      <c r="B368" s="104">
        <v>111054</v>
      </c>
      <c r="C368" s="105" t="s">
        <v>596</v>
      </c>
      <c r="D368" s="105" t="s">
        <v>565</v>
      </c>
    </row>
    <row r="369" spans="1:4" ht="25.5">
      <c r="A369" s="103">
        <f>IF((SUM('Раздел 1'!U53:U53)&gt;=SUM('Раздел 1'!U54:U62)),"","Неверно!")</f>
      </c>
      <c r="B369" s="104">
        <v>111054</v>
      </c>
      <c r="C369" s="105" t="s">
        <v>583</v>
      </c>
      <c r="D369" s="105" t="s">
        <v>565</v>
      </c>
    </row>
    <row r="370" spans="1:4" ht="25.5">
      <c r="A370" s="103">
        <f>IF((SUM('Раздел 1'!V53:V53)&gt;=SUM('Раздел 1'!V54:V62)),"","Неверно!")</f>
      </c>
      <c r="B370" s="104">
        <v>111054</v>
      </c>
      <c r="C370" s="105" t="s">
        <v>592</v>
      </c>
      <c r="D370" s="105" t="s">
        <v>565</v>
      </c>
    </row>
    <row r="371" spans="1:4" ht="25.5">
      <c r="A371" s="103">
        <f>IF((SUM('Раздел 1'!W53:W53)&gt;=SUM('Раздел 1'!W54:W62)),"","Неверно!")</f>
      </c>
      <c r="B371" s="104">
        <v>111054</v>
      </c>
      <c r="C371" s="105" t="s">
        <v>595</v>
      </c>
      <c r="D371" s="105" t="s">
        <v>565</v>
      </c>
    </row>
    <row r="372" spans="1:4" ht="25.5">
      <c r="A372" s="103">
        <f>IF((SUM('Раздел 1'!X53:X53)&gt;=SUM('Раздел 1'!X54:X62)),"","Неверно!")</f>
      </c>
      <c r="B372" s="104">
        <v>111054</v>
      </c>
      <c r="C372" s="105" t="s">
        <v>586</v>
      </c>
      <c r="D372" s="105" t="s">
        <v>565</v>
      </c>
    </row>
    <row r="373" spans="1:4" ht="25.5">
      <c r="A373" s="103">
        <f>IF((SUM('Раздел 1'!Y53:Y53)&gt;=SUM('Раздел 1'!Y54:Y62)),"","Неверно!")</f>
      </c>
      <c r="B373" s="104">
        <v>111054</v>
      </c>
      <c r="C373" s="105" t="s">
        <v>564</v>
      </c>
      <c r="D373" s="105" t="s">
        <v>565</v>
      </c>
    </row>
    <row r="374" spans="1:4" ht="25.5">
      <c r="A374" s="103">
        <f>IF((SUM('Раздел 1'!Z53:Z53)&gt;=SUM('Раздел 1'!Z54:Z62)),"","Неверно!")</f>
      </c>
      <c r="B374" s="104">
        <v>111054</v>
      </c>
      <c r="C374" s="105" t="s">
        <v>579</v>
      </c>
      <c r="D374" s="105" t="s">
        <v>565</v>
      </c>
    </row>
    <row r="375" spans="1:4" ht="25.5">
      <c r="A375" s="103">
        <f>IF((SUM('Раздел 1'!AA53:AA53)&gt;=SUM('Раздел 1'!AA54:AA62)),"","Неверно!")</f>
      </c>
      <c r="B375" s="104">
        <v>111054</v>
      </c>
      <c r="C375" s="105" t="s">
        <v>584</v>
      </c>
      <c r="D375" s="105" t="s">
        <v>565</v>
      </c>
    </row>
    <row r="376" spans="1:4" ht="25.5">
      <c r="A376" s="103">
        <f>IF((SUM('Раздел 1'!AB53:AB53)&gt;=SUM('Раздел 1'!AB54:AB62)),"","Неверно!")</f>
      </c>
      <c r="B376" s="104">
        <v>111054</v>
      </c>
      <c r="C376" s="105" t="s">
        <v>566</v>
      </c>
      <c r="D376" s="105" t="s">
        <v>565</v>
      </c>
    </row>
    <row r="377" spans="1:4" ht="25.5">
      <c r="A377" s="103">
        <f>IF((SUM('Раздел 1'!AC53:AC53)&gt;=SUM('Раздел 1'!AC54:AC62)),"","Неверно!")</f>
      </c>
      <c r="B377" s="104">
        <v>111054</v>
      </c>
      <c r="C377" s="105" t="s">
        <v>581</v>
      </c>
      <c r="D377" s="105" t="s">
        <v>565</v>
      </c>
    </row>
    <row r="378" spans="1:4" ht="25.5">
      <c r="A378" s="103">
        <f>IF((SUM('Раздел 1'!AD53:AD53)&gt;=SUM('Раздел 1'!AD54:AD62)),"","Неверно!")</f>
      </c>
      <c r="B378" s="104">
        <v>111054</v>
      </c>
      <c r="C378" s="105" t="s">
        <v>587</v>
      </c>
      <c r="D378" s="105" t="s">
        <v>565</v>
      </c>
    </row>
    <row r="379" spans="1:4" ht="25.5">
      <c r="A379" s="103">
        <f>IF((SUM('Раздел 1'!AE53:AE53)&gt;=SUM('Раздел 1'!AE54:AE62)),"","Неверно!")</f>
      </c>
      <c r="B379" s="104">
        <v>111054</v>
      </c>
      <c r="C379" s="105" t="s">
        <v>570</v>
      </c>
      <c r="D379" s="105" t="s">
        <v>565</v>
      </c>
    </row>
    <row r="380" spans="1:4" ht="25.5">
      <c r="A380" s="103">
        <f>IF((SUM('Раздел 1'!AF53:AF53)&gt;=SUM('Раздел 1'!AF54:AF62)),"","Неверно!")</f>
      </c>
      <c r="B380" s="104">
        <v>111054</v>
      </c>
      <c r="C380" s="105" t="s">
        <v>573</v>
      </c>
      <c r="D380" s="105" t="s">
        <v>565</v>
      </c>
    </row>
    <row r="381" spans="1:4" ht="25.5">
      <c r="A381" s="103">
        <f>IF((SUM('Раздел 1'!AG53:AG53)&gt;=SUM('Раздел 1'!AG54:AG62)),"","Неверно!")</f>
      </c>
      <c r="B381" s="104">
        <v>111054</v>
      </c>
      <c r="C381" s="105" t="s">
        <v>585</v>
      </c>
      <c r="D381" s="105" t="s">
        <v>565</v>
      </c>
    </row>
    <row r="382" spans="1:4" ht="25.5">
      <c r="A382" s="103">
        <f>IF((SUM('Раздел 1'!AH53:AH53)&gt;=SUM('Раздел 1'!AH54:AH62)),"","Неверно!")</f>
      </c>
      <c r="B382" s="104">
        <v>111054</v>
      </c>
      <c r="C382" s="105" t="s">
        <v>571</v>
      </c>
      <c r="D382" s="105" t="s">
        <v>565</v>
      </c>
    </row>
    <row r="383" spans="1:4" ht="25.5">
      <c r="A383" s="103">
        <f>IF((SUM('Раздел 1'!AI53:AI53)&gt;=SUM('Раздел 1'!AI54:AI62)),"","Неверно!")</f>
      </c>
      <c r="B383" s="104">
        <v>111054</v>
      </c>
      <c r="C383" s="105" t="s">
        <v>577</v>
      </c>
      <c r="D383" s="105" t="s">
        <v>565</v>
      </c>
    </row>
    <row r="384" spans="1:4" ht="25.5">
      <c r="A384" s="103">
        <f>IF((SUM('Раздел 1'!AJ53:AJ53)&gt;=SUM('Раздел 1'!AJ54:AJ62)),"","Неверно!")</f>
      </c>
      <c r="B384" s="104">
        <v>111054</v>
      </c>
      <c r="C384" s="105" t="s">
        <v>591</v>
      </c>
      <c r="D384" s="105" t="s">
        <v>565</v>
      </c>
    </row>
    <row r="385" spans="1:4" ht="25.5">
      <c r="A385" s="103">
        <f>IF((SUM('Раздел 1'!AK53:AK53)&gt;=SUM('Раздел 1'!AK54:AK62)),"","Неверно!")</f>
      </c>
      <c r="B385" s="104">
        <v>111054</v>
      </c>
      <c r="C385" s="105" t="s">
        <v>597</v>
      </c>
      <c r="D385" s="105" t="s">
        <v>565</v>
      </c>
    </row>
    <row r="386" spans="1:4" ht="25.5">
      <c r="A386" s="103">
        <f>IF((SUM('Раздел 1'!D30:D30)&gt;=SUM('Раздел 1'!D31:D52)),"","Неверно!")</f>
      </c>
      <c r="B386" s="104">
        <v>111055</v>
      </c>
      <c r="C386" s="105" t="s">
        <v>562</v>
      </c>
      <c r="D386" s="105" t="s">
        <v>530</v>
      </c>
    </row>
    <row r="387" spans="1:4" ht="25.5">
      <c r="A387" s="103">
        <f>IF((SUM('Раздел 1'!E30:E30)&gt;=SUM('Раздел 1'!E31:E52)),"","Неверно!")</f>
      </c>
      <c r="B387" s="104">
        <v>111055</v>
      </c>
      <c r="C387" s="105" t="s">
        <v>535</v>
      </c>
      <c r="D387" s="105" t="s">
        <v>530</v>
      </c>
    </row>
    <row r="388" spans="1:4" ht="25.5">
      <c r="A388" s="103">
        <f>IF((SUM('Раздел 1'!F30:F30)&gt;=SUM('Раздел 1'!F31:F52)),"","Неверно!")</f>
      </c>
      <c r="B388" s="104">
        <v>111055</v>
      </c>
      <c r="C388" s="105" t="s">
        <v>550</v>
      </c>
      <c r="D388" s="105" t="s">
        <v>530</v>
      </c>
    </row>
    <row r="389" spans="1:4" ht="25.5">
      <c r="A389" s="103">
        <f>IF((SUM('Раздел 1'!G30:G30)&gt;=SUM('Раздел 1'!G31:G52)),"","Неверно!")</f>
      </c>
      <c r="B389" s="104">
        <v>111055</v>
      </c>
      <c r="C389" s="105" t="s">
        <v>560</v>
      </c>
      <c r="D389" s="105" t="s">
        <v>530</v>
      </c>
    </row>
    <row r="390" spans="1:4" ht="25.5">
      <c r="A390" s="103">
        <f>IF((SUM('Раздел 1'!H30:H30)&gt;=SUM('Раздел 1'!H31:H52)),"","Неверно!")</f>
      </c>
      <c r="B390" s="104">
        <v>111055</v>
      </c>
      <c r="C390" s="105" t="s">
        <v>554</v>
      </c>
      <c r="D390" s="105" t="s">
        <v>530</v>
      </c>
    </row>
    <row r="391" spans="1:4" ht="25.5">
      <c r="A391" s="103">
        <f>IF((SUM('Раздел 1'!I30:I30)&gt;=SUM('Раздел 1'!I31:I52)),"","Неверно!")</f>
      </c>
      <c r="B391" s="104">
        <v>111055</v>
      </c>
      <c r="C391" s="105" t="s">
        <v>557</v>
      </c>
      <c r="D391" s="105" t="s">
        <v>530</v>
      </c>
    </row>
    <row r="392" spans="1:4" ht="25.5">
      <c r="A392" s="103">
        <f>IF((SUM('Раздел 1'!J30:J30)&gt;=SUM('Раздел 1'!J31:J52)),"","Неверно!")</f>
      </c>
      <c r="B392" s="104">
        <v>111055</v>
      </c>
      <c r="C392" s="105" t="s">
        <v>558</v>
      </c>
      <c r="D392" s="105" t="s">
        <v>530</v>
      </c>
    </row>
    <row r="393" spans="1:4" ht="25.5">
      <c r="A393" s="103">
        <f>IF((SUM('Раздел 1'!K30:K30)&gt;=SUM('Раздел 1'!K31:K52)),"","Неверно!")</f>
      </c>
      <c r="B393" s="104">
        <v>111055</v>
      </c>
      <c r="C393" s="105" t="s">
        <v>532</v>
      </c>
      <c r="D393" s="105" t="s">
        <v>530</v>
      </c>
    </row>
    <row r="394" spans="1:4" ht="25.5">
      <c r="A394" s="103">
        <f>IF((SUM('Раздел 1'!L30:L30)&gt;=SUM('Раздел 1'!L31:L52)),"","Неверно!")</f>
      </c>
      <c r="B394" s="104">
        <v>111055</v>
      </c>
      <c r="C394" s="105" t="s">
        <v>544</v>
      </c>
      <c r="D394" s="105" t="s">
        <v>530</v>
      </c>
    </row>
    <row r="395" spans="1:4" ht="25.5">
      <c r="A395" s="103">
        <f>IF((SUM('Раздел 1'!M30:M30)&gt;=SUM('Раздел 1'!M31:M52)),"","Неверно!")</f>
      </c>
      <c r="B395" s="104">
        <v>111055</v>
      </c>
      <c r="C395" s="105" t="s">
        <v>556</v>
      </c>
      <c r="D395" s="105" t="s">
        <v>530</v>
      </c>
    </row>
    <row r="396" spans="1:4" ht="25.5">
      <c r="A396" s="103">
        <f>IF((SUM('Раздел 1'!N30:N30)&gt;=SUM('Раздел 1'!N31:N52)),"","Неверно!")</f>
      </c>
      <c r="B396" s="104">
        <v>111055</v>
      </c>
      <c r="C396" s="105" t="s">
        <v>555</v>
      </c>
      <c r="D396" s="105" t="s">
        <v>530</v>
      </c>
    </row>
    <row r="397" spans="1:4" ht="25.5">
      <c r="A397" s="103">
        <f>IF((SUM('Раздел 1'!O30:O30)&gt;=SUM('Раздел 1'!O31:O52)),"","Неверно!")</f>
      </c>
      <c r="B397" s="104">
        <v>111055</v>
      </c>
      <c r="C397" s="105" t="s">
        <v>547</v>
      </c>
      <c r="D397" s="105" t="s">
        <v>530</v>
      </c>
    </row>
    <row r="398" spans="1:4" ht="25.5">
      <c r="A398" s="103">
        <f>IF((SUM('Раздел 1'!P30:P30)&gt;=SUM('Раздел 1'!P31:P52)),"","Неверно!")</f>
      </c>
      <c r="B398" s="104">
        <v>111055</v>
      </c>
      <c r="C398" s="105" t="s">
        <v>540</v>
      </c>
      <c r="D398" s="105" t="s">
        <v>530</v>
      </c>
    </row>
    <row r="399" spans="1:4" ht="25.5">
      <c r="A399" s="103">
        <f>IF((SUM('Раздел 1'!Q30:Q30)&gt;=SUM('Раздел 1'!Q31:Q52)),"","Неверно!")</f>
      </c>
      <c r="B399" s="104">
        <v>111055</v>
      </c>
      <c r="C399" s="105" t="s">
        <v>548</v>
      </c>
      <c r="D399" s="105" t="s">
        <v>530</v>
      </c>
    </row>
    <row r="400" spans="1:4" ht="25.5">
      <c r="A400" s="103">
        <f>IF((SUM('Раздел 1'!R30:R30)&gt;=SUM('Раздел 1'!R31:R52)),"","Неверно!")</f>
      </c>
      <c r="B400" s="104">
        <v>111055</v>
      </c>
      <c r="C400" s="105" t="s">
        <v>543</v>
      </c>
      <c r="D400" s="105" t="s">
        <v>530</v>
      </c>
    </row>
    <row r="401" spans="1:4" ht="25.5">
      <c r="A401" s="103">
        <f>IF((SUM('Раздел 1'!S30:S30)&gt;=SUM('Раздел 1'!S31:S52)),"","Неверно!")</f>
      </c>
      <c r="B401" s="104">
        <v>111055</v>
      </c>
      <c r="C401" s="105" t="s">
        <v>538</v>
      </c>
      <c r="D401" s="105" t="s">
        <v>530</v>
      </c>
    </row>
    <row r="402" spans="1:4" ht="25.5">
      <c r="A402" s="103">
        <f>IF((SUM('Раздел 1'!T30:T30)&gt;=SUM('Раздел 1'!T31:T52)),"","Неверно!")</f>
      </c>
      <c r="B402" s="104">
        <v>111055</v>
      </c>
      <c r="C402" s="105" t="s">
        <v>549</v>
      </c>
      <c r="D402" s="105" t="s">
        <v>530</v>
      </c>
    </row>
    <row r="403" spans="1:4" ht="25.5">
      <c r="A403" s="103">
        <f>IF((SUM('Раздел 1'!U30:U30)&gt;=SUM('Раздел 1'!U31:U52)),"","Неверно!")</f>
      </c>
      <c r="B403" s="104">
        <v>111055</v>
      </c>
      <c r="C403" s="105" t="s">
        <v>545</v>
      </c>
      <c r="D403" s="105" t="s">
        <v>530</v>
      </c>
    </row>
    <row r="404" spans="1:4" ht="25.5">
      <c r="A404" s="103">
        <f>IF((SUM('Раздел 1'!V30:V30)&gt;=SUM('Раздел 1'!V31:V52)),"","Неверно!")</f>
      </c>
      <c r="B404" s="104">
        <v>111055</v>
      </c>
      <c r="C404" s="105" t="s">
        <v>541</v>
      </c>
      <c r="D404" s="105" t="s">
        <v>530</v>
      </c>
    </row>
    <row r="405" spans="1:4" ht="25.5">
      <c r="A405" s="103">
        <f>IF((SUM('Раздел 1'!W30:W30)&gt;=SUM('Раздел 1'!W31:W52)),"","Неверно!")</f>
      </c>
      <c r="B405" s="104">
        <v>111055</v>
      </c>
      <c r="C405" s="105" t="s">
        <v>529</v>
      </c>
      <c r="D405" s="105" t="s">
        <v>530</v>
      </c>
    </row>
    <row r="406" spans="1:4" ht="25.5">
      <c r="A406" s="103">
        <f>IF((SUM('Раздел 1'!X30:X30)&gt;=SUM('Раздел 1'!X31:X52)),"","Неверно!")</f>
      </c>
      <c r="B406" s="104">
        <v>111055</v>
      </c>
      <c r="C406" s="105" t="s">
        <v>542</v>
      </c>
      <c r="D406" s="105" t="s">
        <v>530</v>
      </c>
    </row>
    <row r="407" spans="1:4" ht="25.5">
      <c r="A407" s="103">
        <f>IF((SUM('Раздел 1'!Y30:Y30)&gt;=SUM('Раздел 1'!Y31:Y52)),"","Неверно!")</f>
      </c>
      <c r="B407" s="104">
        <v>111055</v>
      </c>
      <c r="C407" s="105" t="s">
        <v>537</v>
      </c>
      <c r="D407" s="105" t="s">
        <v>530</v>
      </c>
    </row>
    <row r="408" spans="1:4" ht="25.5">
      <c r="A408" s="103">
        <f>IF((SUM('Раздел 1'!Z30:Z30)&gt;=SUM('Раздел 1'!Z31:Z52)),"","Неверно!")</f>
      </c>
      <c r="B408" s="104">
        <v>111055</v>
      </c>
      <c r="C408" s="105" t="s">
        <v>552</v>
      </c>
      <c r="D408" s="105" t="s">
        <v>530</v>
      </c>
    </row>
    <row r="409" spans="1:4" ht="25.5">
      <c r="A409" s="103">
        <f>IF((SUM('Раздел 1'!AA30:AA30)&gt;=SUM('Раздел 1'!AA31:AA52)),"","Неверно!")</f>
      </c>
      <c r="B409" s="104">
        <v>111055</v>
      </c>
      <c r="C409" s="105" t="s">
        <v>563</v>
      </c>
      <c r="D409" s="105" t="s">
        <v>530</v>
      </c>
    </row>
    <row r="410" spans="1:4" ht="25.5">
      <c r="A410" s="103">
        <f>IF((SUM('Раздел 1'!AB30:AB30)&gt;=SUM('Раздел 1'!AB31:AB52)),"","Неверно!")</f>
      </c>
      <c r="B410" s="104">
        <v>111055</v>
      </c>
      <c r="C410" s="105" t="s">
        <v>534</v>
      </c>
      <c r="D410" s="105" t="s">
        <v>530</v>
      </c>
    </row>
    <row r="411" spans="1:4" ht="25.5">
      <c r="A411" s="103">
        <f>IF((SUM('Раздел 1'!AC30:AC30)&gt;=SUM('Раздел 1'!AC31:AC52)),"","Неверно!")</f>
      </c>
      <c r="B411" s="104">
        <v>111055</v>
      </c>
      <c r="C411" s="105" t="s">
        <v>551</v>
      </c>
      <c r="D411" s="105" t="s">
        <v>530</v>
      </c>
    </row>
    <row r="412" spans="1:4" ht="25.5">
      <c r="A412" s="103">
        <f>IF((SUM('Раздел 1'!AD30:AD30)&gt;=SUM('Раздел 1'!AD31:AD52)),"","Неверно!")</f>
      </c>
      <c r="B412" s="104">
        <v>111055</v>
      </c>
      <c r="C412" s="105" t="s">
        <v>561</v>
      </c>
      <c r="D412" s="105" t="s">
        <v>530</v>
      </c>
    </row>
    <row r="413" spans="1:4" ht="25.5">
      <c r="A413" s="103">
        <f>IF((SUM('Раздел 1'!AE30:AE30)&gt;=SUM('Раздел 1'!AE31:AE52)),"","Неверно!")</f>
      </c>
      <c r="B413" s="104">
        <v>111055</v>
      </c>
      <c r="C413" s="105" t="s">
        <v>533</v>
      </c>
      <c r="D413" s="105" t="s">
        <v>530</v>
      </c>
    </row>
    <row r="414" spans="1:4" ht="25.5">
      <c r="A414" s="103">
        <f>IF((SUM('Раздел 1'!AF30:AF30)&gt;=SUM('Раздел 1'!AF31:AF52)),"","Неверно!")</f>
      </c>
      <c r="B414" s="104">
        <v>111055</v>
      </c>
      <c r="C414" s="105" t="s">
        <v>553</v>
      </c>
      <c r="D414" s="105" t="s">
        <v>530</v>
      </c>
    </row>
    <row r="415" spans="1:4" ht="25.5">
      <c r="A415" s="103">
        <f>IF((SUM('Раздел 1'!AG30:AG30)&gt;=SUM('Раздел 1'!AG31:AG52)),"","Неверно!")</f>
      </c>
      <c r="B415" s="104">
        <v>111055</v>
      </c>
      <c r="C415" s="105" t="s">
        <v>559</v>
      </c>
      <c r="D415" s="105" t="s">
        <v>530</v>
      </c>
    </row>
    <row r="416" spans="1:4" ht="25.5">
      <c r="A416" s="103">
        <f>IF((SUM('Раздел 1'!AH30:AH30)&gt;=SUM('Раздел 1'!AH31:AH52)),"","Неверно!")</f>
      </c>
      <c r="B416" s="104">
        <v>111055</v>
      </c>
      <c r="C416" s="105" t="s">
        <v>531</v>
      </c>
      <c r="D416" s="105" t="s">
        <v>530</v>
      </c>
    </row>
    <row r="417" spans="1:4" ht="25.5">
      <c r="A417" s="103">
        <f>IF((SUM('Раздел 1'!AI30:AI30)&gt;=SUM('Раздел 1'!AI31:AI52)),"","Неверно!")</f>
      </c>
      <c r="B417" s="104">
        <v>111055</v>
      </c>
      <c r="C417" s="105" t="s">
        <v>546</v>
      </c>
      <c r="D417" s="105" t="s">
        <v>530</v>
      </c>
    </row>
    <row r="418" spans="1:4" ht="25.5">
      <c r="A418" s="103">
        <f>IF((SUM('Раздел 1'!AJ30:AJ30)&gt;=SUM('Раздел 1'!AJ31:AJ52)),"","Неверно!")</f>
      </c>
      <c r="B418" s="104">
        <v>111055</v>
      </c>
      <c r="C418" s="105" t="s">
        <v>539</v>
      </c>
      <c r="D418" s="105" t="s">
        <v>530</v>
      </c>
    </row>
    <row r="419" spans="1:4" ht="25.5">
      <c r="A419" s="103">
        <f>IF((SUM('Раздел 1'!AK30:AK30)&gt;=SUM('Раздел 1'!AK31:AK52)),"","Неверно!")</f>
      </c>
      <c r="B419" s="104">
        <v>111055</v>
      </c>
      <c r="C419" s="105" t="s">
        <v>536</v>
      </c>
      <c r="D419" s="105" t="s">
        <v>530</v>
      </c>
    </row>
    <row r="420" spans="1:4" ht="25.5">
      <c r="A420" s="103">
        <f>IF((SUM('Раздел 1'!D27:D27)&gt;=SUM('Раздел 1'!D28:D29)),"","Неверно!")</f>
      </c>
      <c r="B420" s="104">
        <v>111056</v>
      </c>
      <c r="C420" s="105" t="s">
        <v>522</v>
      </c>
      <c r="D420" s="105" t="s">
        <v>495</v>
      </c>
    </row>
    <row r="421" spans="1:4" ht="25.5">
      <c r="A421" s="103">
        <f>IF((SUM('Раздел 1'!E27:E27)&gt;=SUM('Раздел 1'!E28:E29)),"","Неверно!")</f>
      </c>
      <c r="B421" s="104">
        <v>111056</v>
      </c>
      <c r="C421" s="105" t="s">
        <v>503</v>
      </c>
      <c r="D421" s="105" t="s">
        <v>495</v>
      </c>
    </row>
    <row r="422" spans="1:4" ht="25.5">
      <c r="A422" s="103">
        <f>IF((SUM('Раздел 1'!F27:F27)&gt;=SUM('Раздел 1'!F28:F29)),"","Неверно!")</f>
      </c>
      <c r="B422" s="104">
        <v>111056</v>
      </c>
      <c r="C422" s="105" t="s">
        <v>516</v>
      </c>
      <c r="D422" s="105" t="s">
        <v>495</v>
      </c>
    </row>
    <row r="423" spans="1:4" ht="25.5">
      <c r="A423" s="103">
        <f>IF((SUM('Раздел 1'!G27:G27)&gt;=SUM('Раздел 1'!G28:G29)),"","Неверно!")</f>
      </c>
      <c r="B423" s="104">
        <v>111056</v>
      </c>
      <c r="C423" s="105" t="s">
        <v>499</v>
      </c>
      <c r="D423" s="105" t="s">
        <v>495</v>
      </c>
    </row>
    <row r="424" spans="1:4" ht="25.5">
      <c r="A424" s="103">
        <f>IF((SUM('Раздел 1'!H27:H27)&gt;=SUM('Раздел 1'!H28:H29)),"","Неверно!")</f>
      </c>
      <c r="B424" s="104">
        <v>111056</v>
      </c>
      <c r="C424" s="105" t="s">
        <v>504</v>
      </c>
      <c r="D424" s="105" t="s">
        <v>495</v>
      </c>
    </row>
    <row r="425" spans="1:4" ht="25.5">
      <c r="A425" s="103">
        <f>IF((SUM('Раздел 1'!I27:I27)&gt;=SUM('Раздел 1'!I28:I29)),"","Неверно!")</f>
      </c>
      <c r="B425" s="104">
        <v>111056</v>
      </c>
      <c r="C425" s="105" t="s">
        <v>512</v>
      </c>
      <c r="D425" s="105" t="s">
        <v>495</v>
      </c>
    </row>
    <row r="426" spans="1:4" ht="25.5">
      <c r="A426" s="103">
        <f>IF((SUM('Раздел 1'!J27:J27)&gt;=SUM('Раздел 1'!J28:J29)),"","Неверно!")</f>
      </c>
      <c r="B426" s="104">
        <v>111056</v>
      </c>
      <c r="C426" s="105" t="s">
        <v>494</v>
      </c>
      <c r="D426" s="105" t="s">
        <v>495</v>
      </c>
    </row>
    <row r="427" spans="1:4" ht="25.5">
      <c r="A427" s="103">
        <f>IF((SUM('Раздел 1'!K27:K27)&gt;=SUM('Раздел 1'!K28:K29)),"","Неверно!")</f>
      </c>
      <c r="B427" s="104">
        <v>111056</v>
      </c>
      <c r="C427" s="105" t="s">
        <v>506</v>
      </c>
      <c r="D427" s="105" t="s">
        <v>495</v>
      </c>
    </row>
    <row r="428" spans="1:4" ht="25.5">
      <c r="A428" s="103">
        <f>IF((SUM('Раздел 1'!L27:L27)&gt;=SUM('Раздел 1'!L28:L29)),"","Неверно!")</f>
      </c>
      <c r="B428" s="104">
        <v>111056</v>
      </c>
      <c r="C428" s="105" t="s">
        <v>518</v>
      </c>
      <c r="D428" s="105" t="s">
        <v>495</v>
      </c>
    </row>
    <row r="429" spans="1:4" ht="25.5">
      <c r="A429" s="103">
        <f>IF((SUM('Раздел 1'!M27:M27)&gt;=SUM('Раздел 1'!M28:M29)),"","Неверно!")</f>
      </c>
      <c r="B429" s="104">
        <v>111056</v>
      </c>
      <c r="C429" s="105" t="s">
        <v>497</v>
      </c>
      <c r="D429" s="105" t="s">
        <v>495</v>
      </c>
    </row>
    <row r="430" spans="1:4" ht="25.5">
      <c r="A430" s="103">
        <f>IF((SUM('Раздел 1'!N27:N27)&gt;=SUM('Раздел 1'!N28:N29)),"","Неверно!")</f>
      </c>
      <c r="B430" s="104">
        <v>111056</v>
      </c>
      <c r="C430" s="105" t="s">
        <v>511</v>
      </c>
      <c r="D430" s="105" t="s">
        <v>495</v>
      </c>
    </row>
    <row r="431" spans="1:4" ht="25.5">
      <c r="A431" s="103">
        <f>IF((SUM('Раздел 1'!O27:O27)&gt;=SUM('Раздел 1'!O28:O29)),"","Неверно!")</f>
      </c>
      <c r="B431" s="104">
        <v>111056</v>
      </c>
      <c r="C431" s="105" t="s">
        <v>520</v>
      </c>
      <c r="D431" s="105" t="s">
        <v>495</v>
      </c>
    </row>
    <row r="432" spans="1:4" ht="25.5">
      <c r="A432" s="103">
        <f>IF((SUM('Раздел 1'!P27:P27)&gt;=SUM('Раздел 1'!P28:P29)),"","Неверно!")</f>
      </c>
      <c r="B432" s="104">
        <v>111056</v>
      </c>
      <c r="C432" s="105" t="s">
        <v>500</v>
      </c>
      <c r="D432" s="105" t="s">
        <v>495</v>
      </c>
    </row>
    <row r="433" spans="1:4" ht="25.5">
      <c r="A433" s="103">
        <f>IF((SUM('Раздел 1'!Q27:Q27)&gt;=SUM('Раздел 1'!Q28:Q29)),"","Неверно!")</f>
      </c>
      <c r="B433" s="104">
        <v>111056</v>
      </c>
      <c r="C433" s="105" t="s">
        <v>507</v>
      </c>
      <c r="D433" s="105" t="s">
        <v>495</v>
      </c>
    </row>
    <row r="434" spans="1:4" ht="25.5">
      <c r="A434" s="103">
        <f>IF((SUM('Раздел 1'!R27:R27)&gt;=SUM('Раздел 1'!R28:R29)),"","Неверно!")</f>
      </c>
      <c r="B434" s="104">
        <v>111056</v>
      </c>
      <c r="C434" s="105" t="s">
        <v>517</v>
      </c>
      <c r="D434" s="105" t="s">
        <v>495</v>
      </c>
    </row>
    <row r="435" spans="1:4" ht="25.5">
      <c r="A435" s="103">
        <f>IF((SUM('Раздел 1'!S27:S27)&gt;=SUM('Раздел 1'!S28:S29)),"","Неверно!")</f>
      </c>
      <c r="B435" s="104">
        <v>111056</v>
      </c>
      <c r="C435" s="105" t="s">
        <v>498</v>
      </c>
      <c r="D435" s="105" t="s">
        <v>495</v>
      </c>
    </row>
    <row r="436" spans="1:4" ht="25.5">
      <c r="A436" s="103">
        <f>IF((SUM('Раздел 1'!T27:T27)&gt;=SUM('Раздел 1'!T28:T29)),"","Неверно!")</f>
      </c>
      <c r="B436" s="104">
        <v>111056</v>
      </c>
      <c r="C436" s="105" t="s">
        <v>524</v>
      </c>
      <c r="D436" s="105" t="s">
        <v>495</v>
      </c>
    </row>
    <row r="437" spans="1:4" ht="25.5">
      <c r="A437" s="103">
        <f>IF((SUM('Раздел 1'!U27:U27)&gt;=SUM('Раздел 1'!U28:U29)),"","Неверно!")</f>
      </c>
      <c r="B437" s="104">
        <v>111056</v>
      </c>
      <c r="C437" s="105" t="s">
        <v>526</v>
      </c>
      <c r="D437" s="105" t="s">
        <v>495</v>
      </c>
    </row>
    <row r="438" spans="1:4" ht="25.5">
      <c r="A438" s="103">
        <f>IF((SUM('Раздел 1'!V27:V27)&gt;=SUM('Раздел 1'!V28:V29)),"","Неверно!")</f>
      </c>
      <c r="B438" s="104">
        <v>111056</v>
      </c>
      <c r="C438" s="105" t="s">
        <v>501</v>
      </c>
      <c r="D438" s="105" t="s">
        <v>495</v>
      </c>
    </row>
    <row r="439" spans="1:4" ht="25.5">
      <c r="A439" s="103">
        <f>IF((SUM('Раздел 1'!W27:W27)&gt;=SUM('Раздел 1'!W28:W29)),"","Неверно!")</f>
      </c>
      <c r="B439" s="104">
        <v>111056</v>
      </c>
      <c r="C439" s="105" t="s">
        <v>525</v>
      </c>
      <c r="D439" s="105" t="s">
        <v>495</v>
      </c>
    </row>
    <row r="440" spans="1:4" ht="25.5">
      <c r="A440" s="103">
        <f>IF((SUM('Раздел 1'!X27:X27)&gt;=SUM('Раздел 1'!X28:X29)),"","Неверно!")</f>
      </c>
      <c r="B440" s="104">
        <v>111056</v>
      </c>
      <c r="C440" s="105" t="s">
        <v>521</v>
      </c>
      <c r="D440" s="105" t="s">
        <v>495</v>
      </c>
    </row>
    <row r="441" spans="1:4" ht="25.5">
      <c r="A441" s="103">
        <f>IF((SUM('Раздел 1'!Y27:Y27)&gt;=SUM('Раздел 1'!Y28:Y29)),"","Неверно!")</f>
      </c>
      <c r="B441" s="104">
        <v>111056</v>
      </c>
      <c r="C441" s="105" t="s">
        <v>502</v>
      </c>
      <c r="D441" s="105" t="s">
        <v>495</v>
      </c>
    </row>
    <row r="442" spans="1:4" ht="25.5">
      <c r="A442" s="103">
        <f>IF((SUM('Раздел 1'!Z27:Z27)&gt;=SUM('Раздел 1'!Z28:Z29)),"","Неверно!")</f>
      </c>
      <c r="B442" s="104">
        <v>111056</v>
      </c>
      <c r="C442" s="105" t="s">
        <v>514</v>
      </c>
      <c r="D442" s="105" t="s">
        <v>495</v>
      </c>
    </row>
    <row r="443" spans="1:4" ht="25.5">
      <c r="A443" s="103">
        <f>IF((SUM('Раздел 1'!AA27:AA27)&gt;=SUM('Раздел 1'!AA28:AA29)),"","Неверно!")</f>
      </c>
      <c r="B443" s="104">
        <v>111056</v>
      </c>
      <c r="C443" s="105" t="s">
        <v>523</v>
      </c>
      <c r="D443" s="105" t="s">
        <v>495</v>
      </c>
    </row>
    <row r="444" spans="1:4" ht="25.5">
      <c r="A444" s="103">
        <f>IF((SUM('Раздел 1'!AB27:AB27)&gt;=SUM('Раздел 1'!AB28:AB29)),"","Неверно!")</f>
      </c>
      <c r="B444" s="104">
        <v>111056</v>
      </c>
      <c r="C444" s="105" t="s">
        <v>505</v>
      </c>
      <c r="D444" s="105" t="s">
        <v>495</v>
      </c>
    </row>
    <row r="445" spans="1:4" ht="25.5">
      <c r="A445" s="103">
        <f>IF((SUM('Раздел 1'!AC27:AC27)&gt;=SUM('Раздел 1'!AC28:AC29)),"","Неверно!")</f>
      </c>
      <c r="B445" s="104">
        <v>111056</v>
      </c>
      <c r="C445" s="105" t="s">
        <v>515</v>
      </c>
      <c r="D445" s="105" t="s">
        <v>495</v>
      </c>
    </row>
    <row r="446" spans="1:4" ht="25.5">
      <c r="A446" s="103">
        <f>IF((SUM('Раздел 1'!AD27:AD27)&gt;=SUM('Раздел 1'!AD28:AD29)),"","Неверно!")</f>
      </c>
      <c r="B446" s="104">
        <v>111056</v>
      </c>
      <c r="C446" s="105" t="s">
        <v>528</v>
      </c>
      <c r="D446" s="105" t="s">
        <v>495</v>
      </c>
    </row>
    <row r="447" spans="1:4" ht="25.5">
      <c r="A447" s="103">
        <f>IF((SUM('Раздел 1'!AE27:AE27)&gt;=SUM('Раздел 1'!AE28:AE29)),"","Неверно!")</f>
      </c>
      <c r="B447" s="104">
        <v>111056</v>
      </c>
      <c r="C447" s="105" t="s">
        <v>509</v>
      </c>
      <c r="D447" s="105" t="s">
        <v>495</v>
      </c>
    </row>
    <row r="448" spans="1:4" ht="25.5">
      <c r="A448" s="103">
        <f>IF((SUM('Раздел 1'!AF27:AF27)&gt;=SUM('Раздел 1'!AF28:AF29)),"","Неверно!")</f>
      </c>
      <c r="B448" s="104">
        <v>111056</v>
      </c>
      <c r="C448" s="105" t="s">
        <v>513</v>
      </c>
      <c r="D448" s="105" t="s">
        <v>495</v>
      </c>
    </row>
    <row r="449" spans="1:4" ht="25.5">
      <c r="A449" s="103">
        <f>IF((SUM('Раздел 1'!AG27:AG27)&gt;=SUM('Раздел 1'!AG28:AG29)),"","Неверно!")</f>
      </c>
      <c r="B449" s="104">
        <v>111056</v>
      </c>
      <c r="C449" s="105" t="s">
        <v>496</v>
      </c>
      <c r="D449" s="105" t="s">
        <v>495</v>
      </c>
    </row>
    <row r="450" spans="1:4" ht="25.5">
      <c r="A450" s="103">
        <f>IF((SUM('Раздел 1'!AH27:AH27)&gt;=SUM('Раздел 1'!AH28:AH29)),"","Неверно!")</f>
      </c>
      <c r="B450" s="104">
        <v>111056</v>
      </c>
      <c r="C450" s="105" t="s">
        <v>508</v>
      </c>
      <c r="D450" s="105" t="s">
        <v>495</v>
      </c>
    </row>
    <row r="451" spans="1:4" ht="25.5">
      <c r="A451" s="103">
        <f>IF((SUM('Раздел 1'!AI27:AI27)&gt;=SUM('Раздел 1'!AI28:AI29)),"","Неверно!")</f>
      </c>
      <c r="B451" s="104">
        <v>111056</v>
      </c>
      <c r="C451" s="105" t="s">
        <v>519</v>
      </c>
      <c r="D451" s="105" t="s">
        <v>495</v>
      </c>
    </row>
    <row r="452" spans="1:4" ht="25.5">
      <c r="A452" s="103">
        <f>IF((SUM('Раздел 1'!AJ27:AJ27)&gt;=SUM('Раздел 1'!AJ28:AJ29)),"","Неверно!")</f>
      </c>
      <c r="B452" s="104">
        <v>111056</v>
      </c>
      <c r="C452" s="105" t="s">
        <v>527</v>
      </c>
      <c r="D452" s="105" t="s">
        <v>495</v>
      </c>
    </row>
    <row r="453" spans="1:4" ht="25.5">
      <c r="A453" s="103">
        <f>IF((SUM('Раздел 1'!AK27:AK27)&gt;=SUM('Раздел 1'!AK28:AK29)),"","Неверно!")</f>
      </c>
      <c r="B453" s="104">
        <v>111056</v>
      </c>
      <c r="C453" s="105" t="s">
        <v>510</v>
      </c>
      <c r="D453" s="105" t="s">
        <v>495</v>
      </c>
    </row>
    <row r="454" spans="1:4" ht="25.5">
      <c r="A454" s="103">
        <f>IF((SUM('Раздел 1'!D21:D21)&gt;=SUM('Раздел 1'!D22:D25)),"","Неверно!")</f>
      </c>
      <c r="B454" s="104">
        <v>111057</v>
      </c>
      <c r="C454" s="105" t="s">
        <v>473</v>
      </c>
      <c r="D454" s="105" t="s">
        <v>460</v>
      </c>
    </row>
    <row r="455" spans="1:4" ht="25.5">
      <c r="A455" s="103">
        <f>IF((SUM('Раздел 1'!E21:E21)&gt;=SUM('Раздел 1'!E22:E25)),"","Неверно!")</f>
      </c>
      <c r="B455" s="104">
        <v>111057</v>
      </c>
      <c r="C455" s="105" t="s">
        <v>461</v>
      </c>
      <c r="D455" s="105" t="s">
        <v>460</v>
      </c>
    </row>
    <row r="456" spans="1:4" ht="25.5">
      <c r="A456" s="103">
        <f>IF((SUM('Раздел 1'!F21:F21)&gt;=SUM('Раздел 1'!F22:F25)),"","Неверно!")</f>
      </c>
      <c r="B456" s="104">
        <v>111057</v>
      </c>
      <c r="C456" s="105" t="s">
        <v>475</v>
      </c>
      <c r="D456" s="105" t="s">
        <v>460</v>
      </c>
    </row>
    <row r="457" spans="1:4" ht="25.5">
      <c r="A457" s="103">
        <f>IF((SUM('Раздел 1'!G21:G21)&gt;=SUM('Раздел 1'!G22:G25)),"","Неверно!")</f>
      </c>
      <c r="B457" s="104">
        <v>111057</v>
      </c>
      <c r="C457" s="105" t="s">
        <v>470</v>
      </c>
      <c r="D457" s="105" t="s">
        <v>460</v>
      </c>
    </row>
    <row r="458" spans="1:4" ht="25.5">
      <c r="A458" s="103">
        <f>IF((SUM('Раздел 1'!H21:H21)&gt;=SUM('Раздел 1'!H22:H25)),"","Неверно!")</f>
      </c>
      <c r="B458" s="104">
        <v>111057</v>
      </c>
      <c r="C458" s="105" t="s">
        <v>484</v>
      </c>
      <c r="D458" s="105" t="s">
        <v>460</v>
      </c>
    </row>
    <row r="459" spans="1:4" ht="25.5">
      <c r="A459" s="103">
        <f>IF((SUM('Раздел 1'!I21:I21)&gt;=SUM('Раздел 1'!I22:I25)),"","Неверно!")</f>
      </c>
      <c r="B459" s="104">
        <v>111057</v>
      </c>
      <c r="C459" s="105" t="s">
        <v>491</v>
      </c>
      <c r="D459" s="105" t="s">
        <v>460</v>
      </c>
    </row>
    <row r="460" spans="1:4" ht="25.5">
      <c r="A460" s="103">
        <f>IF((SUM('Раздел 1'!J21:J21)&gt;=SUM('Раздел 1'!J22:J25)),"","Неверно!")</f>
      </c>
      <c r="B460" s="104">
        <v>111057</v>
      </c>
      <c r="C460" s="105" t="s">
        <v>466</v>
      </c>
      <c r="D460" s="105" t="s">
        <v>460</v>
      </c>
    </row>
    <row r="461" spans="1:4" ht="25.5">
      <c r="A461" s="103">
        <f>IF((SUM('Раздел 1'!K21:K21)&gt;=SUM('Раздел 1'!K22:K25)),"","Неверно!")</f>
      </c>
      <c r="B461" s="104">
        <v>111057</v>
      </c>
      <c r="C461" s="105" t="s">
        <v>488</v>
      </c>
      <c r="D461" s="105" t="s">
        <v>460</v>
      </c>
    </row>
    <row r="462" spans="1:4" ht="25.5">
      <c r="A462" s="103">
        <f>IF((SUM('Раздел 1'!L21:L21)&gt;=SUM('Раздел 1'!L22:L25)),"","Неверно!")</f>
      </c>
      <c r="B462" s="104">
        <v>111057</v>
      </c>
      <c r="C462" s="105" t="s">
        <v>477</v>
      </c>
      <c r="D462" s="105" t="s">
        <v>460</v>
      </c>
    </row>
    <row r="463" spans="1:4" ht="25.5">
      <c r="A463" s="103">
        <f>IF((SUM('Раздел 1'!M21:M21)&gt;=SUM('Раздел 1'!M22:M25)),"","Неверно!")</f>
      </c>
      <c r="B463" s="104">
        <v>111057</v>
      </c>
      <c r="C463" s="105" t="s">
        <v>468</v>
      </c>
      <c r="D463" s="105" t="s">
        <v>460</v>
      </c>
    </row>
    <row r="464" spans="1:4" ht="25.5">
      <c r="A464" s="103">
        <f>IF((SUM('Раздел 1'!N21:N21)&gt;=SUM('Раздел 1'!N22:N25)),"","Неверно!")</f>
      </c>
      <c r="B464" s="104">
        <v>111057</v>
      </c>
      <c r="C464" s="105" t="s">
        <v>481</v>
      </c>
      <c r="D464" s="105" t="s">
        <v>460</v>
      </c>
    </row>
    <row r="465" spans="1:4" ht="25.5">
      <c r="A465" s="103">
        <f>IF((SUM('Раздел 1'!O21:O21)&gt;=SUM('Раздел 1'!O22:O25)),"","Неверно!")</f>
      </c>
      <c r="B465" s="104">
        <v>111057</v>
      </c>
      <c r="C465" s="105" t="s">
        <v>489</v>
      </c>
      <c r="D465" s="105" t="s">
        <v>460</v>
      </c>
    </row>
    <row r="466" spans="1:4" ht="25.5">
      <c r="A466" s="103">
        <f>IF((SUM('Раздел 1'!P21:P21)&gt;=SUM('Раздел 1'!P22:P25)),"","Неверно!")</f>
      </c>
      <c r="B466" s="104">
        <v>111057</v>
      </c>
      <c r="C466" s="105" t="s">
        <v>463</v>
      </c>
      <c r="D466" s="105" t="s">
        <v>460</v>
      </c>
    </row>
    <row r="467" spans="1:4" ht="25.5">
      <c r="A467" s="103">
        <f>IF((SUM('Раздел 1'!Q21:Q21)&gt;=SUM('Раздел 1'!Q22:Q25)),"","Неверно!")</f>
      </c>
      <c r="B467" s="104">
        <v>111057</v>
      </c>
      <c r="C467" s="105" t="s">
        <v>486</v>
      </c>
      <c r="D467" s="105" t="s">
        <v>460</v>
      </c>
    </row>
    <row r="468" spans="1:4" ht="25.5">
      <c r="A468" s="103">
        <f>IF((SUM('Раздел 1'!R21:R21)&gt;=SUM('Раздел 1'!R22:R25)),"","Неверно!")</f>
      </c>
      <c r="B468" s="104">
        <v>111057</v>
      </c>
      <c r="C468" s="105" t="s">
        <v>487</v>
      </c>
      <c r="D468" s="105" t="s">
        <v>460</v>
      </c>
    </row>
    <row r="469" spans="1:4" ht="25.5">
      <c r="A469" s="103">
        <f>IF((SUM('Раздел 1'!S21:S21)&gt;=SUM('Раздел 1'!S22:S25)),"","Неверно!")</f>
      </c>
      <c r="B469" s="104">
        <v>111057</v>
      </c>
      <c r="C469" s="105" t="s">
        <v>462</v>
      </c>
      <c r="D469" s="105" t="s">
        <v>460</v>
      </c>
    </row>
    <row r="470" spans="1:4" ht="25.5">
      <c r="A470" s="103">
        <f>IF((SUM('Раздел 1'!T21:T21)&gt;=SUM('Раздел 1'!T22:T25)),"","Неверно!")</f>
      </c>
      <c r="B470" s="104">
        <v>111057</v>
      </c>
      <c r="C470" s="105" t="s">
        <v>479</v>
      </c>
      <c r="D470" s="105" t="s">
        <v>460</v>
      </c>
    </row>
    <row r="471" spans="1:4" ht="25.5">
      <c r="A471" s="103">
        <f>IF((SUM('Раздел 1'!U21:U21)&gt;=SUM('Раздел 1'!U22:U25)),"","Неверно!")</f>
      </c>
      <c r="B471" s="104">
        <v>111057</v>
      </c>
      <c r="C471" s="105" t="s">
        <v>471</v>
      </c>
      <c r="D471" s="105" t="s">
        <v>460</v>
      </c>
    </row>
    <row r="472" spans="1:4" ht="25.5">
      <c r="A472" s="103">
        <f>IF((SUM('Раздел 1'!V21:V21)&gt;=SUM('Раздел 1'!V22:V25)),"","Неверно!")</f>
      </c>
      <c r="B472" s="104">
        <v>111057</v>
      </c>
      <c r="C472" s="105" t="s">
        <v>464</v>
      </c>
      <c r="D472" s="105" t="s">
        <v>460</v>
      </c>
    </row>
    <row r="473" spans="1:4" ht="25.5">
      <c r="A473" s="103">
        <f>IF((SUM('Раздел 1'!W21:W21)&gt;=SUM('Раздел 1'!W22:W25)),"","Неверно!")</f>
      </c>
      <c r="B473" s="104">
        <v>111057</v>
      </c>
      <c r="C473" s="105" t="s">
        <v>478</v>
      </c>
      <c r="D473" s="105" t="s">
        <v>460</v>
      </c>
    </row>
    <row r="474" spans="1:4" ht="25.5">
      <c r="A474" s="103">
        <f>IF((SUM('Раздел 1'!X21:X21)&gt;=SUM('Раздел 1'!X22:X25)),"","Неверно!")</f>
      </c>
      <c r="B474" s="104">
        <v>111057</v>
      </c>
      <c r="C474" s="105" t="s">
        <v>493</v>
      </c>
      <c r="D474" s="105" t="s">
        <v>460</v>
      </c>
    </row>
    <row r="475" spans="1:4" ht="25.5">
      <c r="A475" s="103">
        <f>IF((SUM('Раздел 1'!Y21:Y21)&gt;=SUM('Раздел 1'!Y22:Y25)),"","Неверно!")</f>
      </c>
      <c r="B475" s="104">
        <v>111057</v>
      </c>
      <c r="C475" s="105" t="s">
        <v>485</v>
      </c>
      <c r="D475" s="105" t="s">
        <v>460</v>
      </c>
    </row>
    <row r="476" spans="1:4" ht="25.5">
      <c r="A476" s="103">
        <f>IF((SUM('Раздел 1'!Z21:Z21)&gt;=SUM('Раздел 1'!Z22:Z25)),"","Неверно!")</f>
      </c>
      <c r="B476" s="104">
        <v>111057</v>
      </c>
      <c r="C476" s="105" t="s">
        <v>492</v>
      </c>
      <c r="D476" s="105" t="s">
        <v>460</v>
      </c>
    </row>
    <row r="477" spans="1:4" ht="25.5">
      <c r="A477" s="103">
        <f>IF((SUM('Раздел 1'!AA21:AA21)&gt;=SUM('Раздел 1'!AA22:AA25)),"","Неверно!")</f>
      </c>
      <c r="B477" s="104">
        <v>111057</v>
      </c>
      <c r="C477" s="105" t="s">
        <v>472</v>
      </c>
      <c r="D477" s="105" t="s">
        <v>460</v>
      </c>
    </row>
    <row r="478" spans="1:4" ht="25.5">
      <c r="A478" s="103">
        <f>IF((SUM('Раздел 1'!AB21:AB21)&gt;=SUM('Раздел 1'!AB22:AB25)),"","Неверно!")</f>
      </c>
      <c r="B478" s="104">
        <v>111057</v>
      </c>
      <c r="C478" s="105" t="s">
        <v>459</v>
      </c>
      <c r="D478" s="105" t="s">
        <v>460</v>
      </c>
    </row>
    <row r="479" spans="1:4" ht="25.5">
      <c r="A479" s="103">
        <f>IF((SUM('Раздел 1'!AC21:AC21)&gt;=SUM('Раздел 1'!AC22:AC25)),"","Неверно!")</f>
      </c>
      <c r="B479" s="104">
        <v>111057</v>
      </c>
      <c r="C479" s="105" t="s">
        <v>476</v>
      </c>
      <c r="D479" s="105" t="s">
        <v>460</v>
      </c>
    </row>
    <row r="480" spans="1:4" ht="25.5">
      <c r="A480" s="103">
        <f>IF((SUM('Раздел 1'!AD21:AD21)&gt;=SUM('Раздел 1'!AD22:AD25)),"","Неверно!")</f>
      </c>
      <c r="B480" s="104">
        <v>111057</v>
      </c>
      <c r="C480" s="105" t="s">
        <v>469</v>
      </c>
      <c r="D480" s="105" t="s">
        <v>460</v>
      </c>
    </row>
    <row r="481" spans="1:4" ht="25.5">
      <c r="A481" s="103">
        <f>IF((SUM('Раздел 1'!AE21:AE21)&gt;=SUM('Раздел 1'!AE22:AE25)),"","Неверно!")</f>
      </c>
      <c r="B481" s="104">
        <v>111057</v>
      </c>
      <c r="C481" s="105" t="s">
        <v>482</v>
      </c>
      <c r="D481" s="105" t="s">
        <v>460</v>
      </c>
    </row>
    <row r="482" spans="1:4" ht="25.5">
      <c r="A482" s="103">
        <f>IF((SUM('Раздел 1'!AF21:AF21)&gt;=SUM('Раздел 1'!AF22:AF25)),"","Неверно!")</f>
      </c>
      <c r="B482" s="104">
        <v>111057</v>
      </c>
      <c r="C482" s="105" t="s">
        <v>474</v>
      </c>
      <c r="D482" s="105" t="s">
        <v>460</v>
      </c>
    </row>
    <row r="483" spans="1:4" ht="25.5">
      <c r="A483" s="103">
        <f>IF((SUM('Раздел 1'!AG21:AG21)&gt;=SUM('Раздел 1'!AG22:AG25)),"","Неверно!")</f>
      </c>
      <c r="B483" s="104">
        <v>111057</v>
      </c>
      <c r="C483" s="105" t="s">
        <v>465</v>
      </c>
      <c r="D483" s="105" t="s">
        <v>460</v>
      </c>
    </row>
    <row r="484" spans="1:4" ht="25.5">
      <c r="A484" s="103">
        <f>IF((SUM('Раздел 1'!AH21:AH21)&gt;=SUM('Раздел 1'!AH22:AH25)),"","Неверно!")</f>
      </c>
      <c r="B484" s="104">
        <v>111057</v>
      </c>
      <c r="C484" s="105" t="s">
        <v>483</v>
      </c>
      <c r="D484" s="105" t="s">
        <v>460</v>
      </c>
    </row>
    <row r="485" spans="1:4" ht="25.5">
      <c r="A485" s="103">
        <f>IF((SUM('Раздел 1'!AI21:AI21)&gt;=SUM('Раздел 1'!AI22:AI25)),"","Неверно!")</f>
      </c>
      <c r="B485" s="104">
        <v>111057</v>
      </c>
      <c r="C485" s="105" t="s">
        <v>490</v>
      </c>
      <c r="D485" s="105" t="s">
        <v>460</v>
      </c>
    </row>
    <row r="486" spans="1:4" ht="25.5">
      <c r="A486" s="103">
        <f>IF((SUM('Раздел 1'!AJ21:AJ21)&gt;=SUM('Раздел 1'!AJ22:AJ25)),"","Неверно!")</f>
      </c>
      <c r="B486" s="104">
        <v>111057</v>
      </c>
      <c r="C486" s="105" t="s">
        <v>467</v>
      </c>
      <c r="D486" s="105" t="s">
        <v>460</v>
      </c>
    </row>
    <row r="487" spans="1:4" ht="25.5">
      <c r="A487" s="103">
        <f>IF((SUM('Раздел 1'!AK21:AK21)&gt;=SUM('Раздел 1'!AK22:AK25)),"","Неверно!")</f>
      </c>
      <c r="B487" s="104">
        <v>111057</v>
      </c>
      <c r="C487" s="105" t="s">
        <v>480</v>
      </c>
      <c r="D487" s="105" t="s">
        <v>460</v>
      </c>
    </row>
    <row r="488" spans="1:4" ht="25.5">
      <c r="A488" s="103">
        <f>IF((SUM('Раздел 1'!D19:D19)&gt;=SUM('Раздел 1'!D20:D20)),"","Неверно!")</f>
      </c>
      <c r="B488" s="104">
        <v>111058</v>
      </c>
      <c r="C488" s="105" t="s">
        <v>430</v>
      </c>
      <c r="D488" s="105" t="s">
        <v>425</v>
      </c>
    </row>
    <row r="489" spans="1:4" ht="25.5">
      <c r="A489" s="103">
        <f>IF((SUM('Раздел 1'!E19:E19)&gt;=SUM('Раздел 1'!E20:E20)),"","Неверно!")</f>
      </c>
      <c r="B489" s="104">
        <v>111058</v>
      </c>
      <c r="C489" s="105" t="s">
        <v>438</v>
      </c>
      <c r="D489" s="105" t="s">
        <v>425</v>
      </c>
    </row>
    <row r="490" spans="1:4" ht="25.5">
      <c r="A490" s="103">
        <f>IF((SUM('Раздел 1'!F19:F19)&gt;=SUM('Раздел 1'!F20:F20)),"","Неверно!")</f>
      </c>
      <c r="B490" s="104">
        <v>111058</v>
      </c>
      <c r="C490" s="105" t="s">
        <v>457</v>
      </c>
      <c r="D490" s="105" t="s">
        <v>425</v>
      </c>
    </row>
    <row r="491" spans="1:4" ht="25.5">
      <c r="A491" s="103">
        <f>IF((SUM('Раздел 1'!G19:G19)&gt;=SUM('Раздел 1'!G20:G20)),"","Неверно!")</f>
      </c>
      <c r="B491" s="104">
        <v>111058</v>
      </c>
      <c r="C491" s="105" t="s">
        <v>428</v>
      </c>
      <c r="D491" s="105" t="s">
        <v>425</v>
      </c>
    </row>
    <row r="492" spans="1:4" ht="25.5">
      <c r="A492" s="103">
        <f>IF((SUM('Раздел 1'!H19:H19)&gt;=SUM('Раздел 1'!H20:H20)),"","Неверно!")</f>
      </c>
      <c r="B492" s="104">
        <v>111058</v>
      </c>
      <c r="C492" s="105" t="s">
        <v>434</v>
      </c>
      <c r="D492" s="105" t="s">
        <v>425</v>
      </c>
    </row>
    <row r="493" spans="1:4" ht="25.5">
      <c r="A493" s="103">
        <f>IF((SUM('Раздел 1'!I19:I19)&gt;=SUM('Раздел 1'!I20:I20)),"","Неверно!")</f>
      </c>
      <c r="B493" s="104">
        <v>111058</v>
      </c>
      <c r="C493" s="105" t="s">
        <v>449</v>
      </c>
      <c r="D493" s="105" t="s">
        <v>425</v>
      </c>
    </row>
    <row r="494" spans="1:4" ht="25.5">
      <c r="A494" s="103">
        <f>IF((SUM('Раздел 1'!J19:J19)&gt;=SUM('Раздел 1'!J20:J20)),"","Неверно!")</f>
      </c>
      <c r="B494" s="104">
        <v>111058</v>
      </c>
      <c r="C494" s="105" t="s">
        <v>431</v>
      </c>
      <c r="D494" s="105" t="s">
        <v>425</v>
      </c>
    </row>
    <row r="495" spans="1:4" ht="25.5">
      <c r="A495" s="103">
        <f>IF((SUM('Раздел 1'!K19:K19)&gt;=SUM('Раздел 1'!K20:K20)),"","Неверно!")</f>
      </c>
      <c r="B495" s="104">
        <v>111058</v>
      </c>
      <c r="C495" s="105" t="s">
        <v>443</v>
      </c>
      <c r="D495" s="105" t="s">
        <v>425</v>
      </c>
    </row>
    <row r="496" spans="1:4" ht="25.5">
      <c r="A496" s="103">
        <f>IF((SUM('Раздел 1'!L19:L19)&gt;=SUM('Раздел 1'!L20:L20)),"","Неверно!")</f>
      </c>
      <c r="B496" s="104">
        <v>111058</v>
      </c>
      <c r="C496" s="105" t="s">
        <v>447</v>
      </c>
      <c r="D496" s="105" t="s">
        <v>425</v>
      </c>
    </row>
    <row r="497" spans="1:4" ht="25.5">
      <c r="A497" s="103">
        <f>IF((SUM('Раздел 1'!M19:M19)&gt;=SUM('Раздел 1'!M20:M20)),"","Неверно!")</f>
      </c>
      <c r="B497" s="104">
        <v>111058</v>
      </c>
      <c r="C497" s="105" t="s">
        <v>432</v>
      </c>
      <c r="D497" s="105" t="s">
        <v>425</v>
      </c>
    </row>
    <row r="498" spans="1:4" ht="25.5">
      <c r="A498" s="103">
        <f>IF((SUM('Раздел 1'!N19:N19)&gt;=SUM('Раздел 1'!N20:N20)),"","Неверно!")</f>
      </c>
      <c r="B498" s="104">
        <v>111058</v>
      </c>
      <c r="C498" s="105" t="s">
        <v>444</v>
      </c>
      <c r="D498" s="105" t="s">
        <v>425</v>
      </c>
    </row>
    <row r="499" spans="1:4" ht="25.5">
      <c r="A499" s="103">
        <f>IF((SUM('Раздел 1'!O19:O19)&gt;=SUM('Раздел 1'!O20:O20)),"","Неверно!")</f>
      </c>
      <c r="B499" s="104">
        <v>111058</v>
      </c>
      <c r="C499" s="105" t="s">
        <v>426</v>
      </c>
      <c r="D499" s="105" t="s">
        <v>425</v>
      </c>
    </row>
    <row r="500" spans="1:4" ht="25.5">
      <c r="A500" s="103">
        <f>IF((SUM('Раздел 1'!P19:P19)&gt;=SUM('Раздел 1'!P20:P20)),"","Неверно!")</f>
      </c>
      <c r="B500" s="104">
        <v>111058</v>
      </c>
      <c r="C500" s="105" t="s">
        <v>433</v>
      </c>
      <c r="D500" s="105" t="s">
        <v>425</v>
      </c>
    </row>
    <row r="501" spans="1:4" ht="25.5">
      <c r="A501" s="103">
        <f>IF((SUM('Раздел 1'!Q19:Q19)&gt;=SUM('Раздел 1'!Q20:Q20)),"","Неверно!")</f>
      </c>
      <c r="B501" s="104">
        <v>111058</v>
      </c>
      <c r="C501" s="105" t="s">
        <v>440</v>
      </c>
      <c r="D501" s="105" t="s">
        <v>425</v>
      </c>
    </row>
    <row r="502" spans="1:4" ht="25.5">
      <c r="A502" s="103">
        <f>IF((SUM('Раздел 1'!R19:R19)&gt;=SUM('Раздел 1'!R20:R20)),"","Неверно!")</f>
      </c>
      <c r="B502" s="104">
        <v>111058</v>
      </c>
      <c r="C502" s="105" t="s">
        <v>427</v>
      </c>
      <c r="D502" s="105" t="s">
        <v>425</v>
      </c>
    </row>
    <row r="503" spans="1:4" ht="25.5">
      <c r="A503" s="103">
        <f>IF((SUM('Раздел 1'!S19:S19)&gt;=SUM('Раздел 1'!S20:S20)),"","Неверно!")</f>
      </c>
      <c r="B503" s="104">
        <v>111058</v>
      </c>
      <c r="C503" s="105" t="s">
        <v>456</v>
      </c>
      <c r="D503" s="105" t="s">
        <v>425</v>
      </c>
    </row>
    <row r="504" spans="1:4" ht="25.5">
      <c r="A504" s="103">
        <f>IF((SUM('Раздел 1'!T19:T19)&gt;=SUM('Раздел 1'!T20:T20)),"","Неверно!")</f>
      </c>
      <c r="B504" s="104">
        <v>111058</v>
      </c>
      <c r="C504" s="105" t="s">
        <v>446</v>
      </c>
      <c r="D504" s="105" t="s">
        <v>425</v>
      </c>
    </row>
    <row r="505" spans="1:4" ht="25.5">
      <c r="A505" s="103">
        <f>IF((SUM('Раздел 1'!U19:U19)&gt;=SUM('Раздел 1'!U20:U20)),"","Неверно!")</f>
      </c>
      <c r="B505" s="104">
        <v>111058</v>
      </c>
      <c r="C505" s="105" t="s">
        <v>429</v>
      </c>
      <c r="D505" s="105" t="s">
        <v>425</v>
      </c>
    </row>
    <row r="506" spans="1:4" ht="25.5">
      <c r="A506" s="103">
        <f>IF((SUM('Раздел 1'!V19:V19)&gt;=SUM('Раздел 1'!V20:V20)),"","Неверно!")</f>
      </c>
      <c r="B506" s="104">
        <v>111058</v>
      </c>
      <c r="C506" s="105" t="s">
        <v>435</v>
      </c>
      <c r="D506" s="105" t="s">
        <v>425</v>
      </c>
    </row>
    <row r="507" spans="1:4" ht="25.5">
      <c r="A507" s="103">
        <f>IF((SUM('Раздел 1'!W19:W19)&gt;=SUM('Раздел 1'!W20:W20)),"","Неверно!")</f>
      </c>
      <c r="B507" s="104">
        <v>111058</v>
      </c>
      <c r="C507" s="105" t="s">
        <v>441</v>
      </c>
      <c r="D507" s="105" t="s">
        <v>425</v>
      </c>
    </row>
    <row r="508" spans="1:4" ht="25.5">
      <c r="A508" s="103">
        <f>IF((SUM('Раздел 1'!X19:X19)&gt;=SUM('Раздел 1'!X20:X20)),"","Неверно!")</f>
      </c>
      <c r="B508" s="104">
        <v>111058</v>
      </c>
      <c r="C508" s="105" t="s">
        <v>455</v>
      </c>
      <c r="D508" s="105" t="s">
        <v>425</v>
      </c>
    </row>
    <row r="509" spans="1:4" ht="25.5">
      <c r="A509" s="103">
        <f>IF((SUM('Раздел 1'!Y19:Y19)&gt;=SUM('Раздел 1'!Y20:Y20)),"","Неверно!")</f>
      </c>
      <c r="B509" s="104">
        <v>111058</v>
      </c>
      <c r="C509" s="105" t="s">
        <v>436</v>
      </c>
      <c r="D509" s="105" t="s">
        <v>425</v>
      </c>
    </row>
    <row r="510" spans="1:4" ht="25.5">
      <c r="A510" s="103">
        <f>IF((SUM('Раздел 1'!Z19:Z19)&gt;=SUM('Раздел 1'!Z20:Z20)),"","Неверно!")</f>
      </c>
      <c r="B510" s="104">
        <v>111058</v>
      </c>
      <c r="C510" s="105" t="s">
        <v>448</v>
      </c>
      <c r="D510" s="105" t="s">
        <v>425</v>
      </c>
    </row>
    <row r="511" spans="1:4" ht="25.5">
      <c r="A511" s="103">
        <f>IF((SUM('Раздел 1'!AA19:AA19)&gt;=SUM('Раздел 1'!AA20:AA20)),"","Неверно!")</f>
      </c>
      <c r="B511" s="104">
        <v>111058</v>
      </c>
      <c r="C511" s="105" t="s">
        <v>454</v>
      </c>
      <c r="D511" s="105" t="s">
        <v>425</v>
      </c>
    </row>
    <row r="512" spans="1:4" ht="25.5">
      <c r="A512" s="103">
        <f>IF((SUM('Раздел 1'!AB19:AB19)&gt;=SUM('Раздел 1'!AB20:AB20)),"","Неверно!")</f>
      </c>
      <c r="B512" s="104">
        <v>111058</v>
      </c>
      <c r="C512" s="105" t="s">
        <v>437</v>
      </c>
      <c r="D512" s="105" t="s">
        <v>425</v>
      </c>
    </row>
    <row r="513" spans="1:4" ht="25.5">
      <c r="A513" s="103">
        <f>IF((SUM('Раздел 1'!AC19:AC19)&gt;=SUM('Раздел 1'!AC20:AC20)),"","Неверно!")</f>
      </c>
      <c r="B513" s="104">
        <v>111058</v>
      </c>
      <c r="C513" s="105" t="s">
        <v>458</v>
      </c>
      <c r="D513" s="105" t="s">
        <v>425</v>
      </c>
    </row>
    <row r="514" spans="1:4" ht="25.5">
      <c r="A514" s="103">
        <f>IF((SUM('Раздел 1'!AD19:AD19)&gt;=SUM('Раздел 1'!AD20:AD20)),"","Неверно!")</f>
      </c>
      <c r="B514" s="104">
        <v>111058</v>
      </c>
      <c r="C514" s="105" t="s">
        <v>453</v>
      </c>
      <c r="D514" s="105" t="s">
        <v>425</v>
      </c>
    </row>
    <row r="515" spans="1:4" ht="25.5">
      <c r="A515" s="103">
        <f>IF((SUM('Раздел 1'!AE19:AE19)&gt;=SUM('Раздел 1'!AE20:AE20)),"","Неверно!")</f>
      </c>
      <c r="B515" s="104">
        <v>111058</v>
      </c>
      <c r="C515" s="105" t="s">
        <v>439</v>
      </c>
      <c r="D515" s="105" t="s">
        <v>425</v>
      </c>
    </row>
    <row r="516" spans="1:4" ht="25.5">
      <c r="A516" s="103">
        <f>IF((SUM('Раздел 1'!AF19:AF19)&gt;=SUM('Раздел 1'!AF20:AF20)),"","Неверно!")</f>
      </c>
      <c r="B516" s="104">
        <v>111058</v>
      </c>
      <c r="C516" s="105" t="s">
        <v>450</v>
      </c>
      <c r="D516" s="105" t="s">
        <v>425</v>
      </c>
    </row>
    <row r="517" spans="1:4" ht="25.5">
      <c r="A517" s="103">
        <f>IF((SUM('Раздел 1'!AG19:AG19)&gt;=SUM('Раздел 1'!AG20:AG20)),"","Неверно!")</f>
      </c>
      <c r="B517" s="104">
        <v>111058</v>
      </c>
      <c r="C517" s="105" t="s">
        <v>452</v>
      </c>
      <c r="D517" s="105" t="s">
        <v>425</v>
      </c>
    </row>
    <row r="518" spans="1:4" ht="25.5">
      <c r="A518" s="103">
        <f>IF((SUM('Раздел 1'!AH19:AH19)&gt;=SUM('Раздел 1'!AH20:AH20)),"","Неверно!")</f>
      </c>
      <c r="B518" s="104">
        <v>111058</v>
      </c>
      <c r="C518" s="105" t="s">
        <v>442</v>
      </c>
      <c r="D518" s="105" t="s">
        <v>425</v>
      </c>
    </row>
    <row r="519" spans="1:4" ht="25.5">
      <c r="A519" s="103">
        <f>IF((SUM('Раздел 1'!AI19:AI19)&gt;=SUM('Раздел 1'!AI20:AI20)),"","Неверно!")</f>
      </c>
      <c r="B519" s="104">
        <v>111058</v>
      </c>
      <c r="C519" s="105" t="s">
        <v>424</v>
      </c>
      <c r="D519" s="105" t="s">
        <v>425</v>
      </c>
    </row>
    <row r="520" spans="1:4" ht="25.5">
      <c r="A520" s="103">
        <f>IF((SUM('Раздел 1'!AJ19:AJ19)&gt;=SUM('Раздел 1'!AJ20:AJ20)),"","Неверно!")</f>
      </c>
      <c r="B520" s="104">
        <v>111058</v>
      </c>
      <c r="C520" s="105" t="s">
        <v>451</v>
      </c>
      <c r="D520" s="105" t="s">
        <v>425</v>
      </c>
    </row>
    <row r="521" spans="1:4" ht="25.5">
      <c r="A521" s="103">
        <f>IF((SUM('Раздел 1'!AK19:AK19)&gt;=SUM('Раздел 1'!AK20:AK20)),"","Неверно!")</f>
      </c>
      <c r="B521" s="104">
        <v>111058</v>
      </c>
      <c r="C521" s="105" t="s">
        <v>445</v>
      </c>
      <c r="D521" s="105" t="s">
        <v>425</v>
      </c>
    </row>
    <row r="522" spans="1:4" ht="25.5">
      <c r="A522" s="103">
        <f>IF((SUM('Раздел 1'!D8:D8)&gt;=SUM('Раздел 1'!D9:D18)),"","Неверно!")</f>
      </c>
      <c r="B522" s="104">
        <v>111059</v>
      </c>
      <c r="C522" s="105" t="s">
        <v>847</v>
      </c>
      <c r="D522" s="105" t="s">
        <v>839</v>
      </c>
    </row>
    <row r="523" spans="1:4" ht="25.5">
      <c r="A523" s="103">
        <f>IF((SUM('Раздел 1'!E8:E8)&gt;=SUM('Раздел 1'!E9:E18)),"","Неверно!")</f>
      </c>
      <c r="B523" s="104">
        <v>111059</v>
      </c>
      <c r="C523" s="105" t="s">
        <v>861</v>
      </c>
      <c r="D523" s="105" t="s">
        <v>839</v>
      </c>
    </row>
    <row r="524" spans="1:4" ht="25.5">
      <c r="A524" s="103">
        <f>IF((SUM('Раздел 1'!F8:F8)&gt;=SUM('Раздел 1'!F9:F18)),"","Неверно!")</f>
      </c>
      <c r="B524" s="104">
        <v>111059</v>
      </c>
      <c r="C524" s="105" t="s">
        <v>850</v>
      </c>
      <c r="D524" s="105" t="s">
        <v>839</v>
      </c>
    </row>
    <row r="525" spans="1:4" ht="25.5">
      <c r="A525" s="103">
        <f>IF((SUM('Раздел 1'!G8:G8)&gt;=SUM('Раздел 1'!G9:G18)),"","Неверно!")</f>
      </c>
      <c r="B525" s="104">
        <v>111059</v>
      </c>
      <c r="C525" s="105" t="s">
        <v>840</v>
      </c>
      <c r="D525" s="105" t="s">
        <v>839</v>
      </c>
    </row>
    <row r="526" spans="1:4" ht="25.5">
      <c r="A526" s="103">
        <f>IF((SUM('Раздел 1'!H8:H8)&gt;=SUM('Раздел 1'!H9:H18)),"","Неверно!")</f>
      </c>
      <c r="B526" s="104">
        <v>111059</v>
      </c>
      <c r="C526" s="105" t="s">
        <v>856</v>
      </c>
      <c r="D526" s="105" t="s">
        <v>839</v>
      </c>
    </row>
    <row r="527" spans="1:4" ht="25.5">
      <c r="A527" s="103">
        <f>IF((SUM('Раздел 1'!I8:I8)&gt;=SUM('Раздел 1'!I9:I18)),"","Неверно!")</f>
      </c>
      <c r="B527" s="104">
        <v>111059</v>
      </c>
      <c r="C527" s="105" t="s">
        <v>854</v>
      </c>
      <c r="D527" s="105" t="s">
        <v>839</v>
      </c>
    </row>
    <row r="528" spans="1:4" ht="25.5">
      <c r="A528" s="103">
        <f>IF((SUM('Раздел 1'!J8:J8)&gt;=SUM('Раздел 1'!J9:J18)),"","Неверно!")</f>
      </c>
      <c r="B528" s="104">
        <v>111059</v>
      </c>
      <c r="C528" s="105" t="s">
        <v>838</v>
      </c>
      <c r="D528" s="105" t="s">
        <v>839</v>
      </c>
    </row>
    <row r="529" spans="1:4" ht="25.5">
      <c r="A529" s="103">
        <f>IF((SUM('Раздел 1'!K8:K8)&gt;=SUM('Раздел 1'!K9:K18)),"","Неверно!")</f>
      </c>
      <c r="B529" s="104">
        <v>111059</v>
      </c>
      <c r="C529" s="105" t="s">
        <v>855</v>
      </c>
      <c r="D529" s="105" t="s">
        <v>839</v>
      </c>
    </row>
    <row r="530" spans="1:4" ht="25.5">
      <c r="A530" s="103">
        <f>IF((SUM('Раздел 1'!L8:L8)&gt;=SUM('Раздел 1'!L9:L18)),"","Неверно!")</f>
      </c>
      <c r="B530" s="104">
        <v>111059</v>
      </c>
      <c r="C530" s="105" t="s">
        <v>853</v>
      </c>
      <c r="D530" s="105" t="s">
        <v>839</v>
      </c>
    </row>
    <row r="531" spans="1:4" ht="25.5">
      <c r="A531" s="103">
        <f>IF((SUM('Раздел 1'!M8:M8)&gt;=SUM('Раздел 1'!M9:M18)),"","Неверно!")</f>
      </c>
      <c r="B531" s="104">
        <v>111059</v>
      </c>
      <c r="C531" s="105" t="s">
        <v>841</v>
      </c>
      <c r="D531" s="105" t="s">
        <v>839</v>
      </c>
    </row>
    <row r="532" spans="1:4" ht="25.5">
      <c r="A532" s="103">
        <f>IF((SUM('Раздел 1'!N8:N8)&gt;=SUM('Раздел 1'!N9:N18)),"","Неверно!")</f>
      </c>
      <c r="B532" s="104">
        <v>111059</v>
      </c>
      <c r="C532" s="105" t="s">
        <v>871</v>
      </c>
      <c r="D532" s="105" t="s">
        <v>839</v>
      </c>
    </row>
    <row r="533" spans="1:4" ht="25.5">
      <c r="A533" s="103">
        <f>IF((SUM('Раздел 1'!O8:O8)&gt;=SUM('Раздел 1'!O9:O18)),"","Неверно!")</f>
      </c>
      <c r="B533" s="104">
        <v>111059</v>
      </c>
      <c r="C533" s="105" t="s">
        <v>846</v>
      </c>
      <c r="D533" s="105" t="s">
        <v>839</v>
      </c>
    </row>
    <row r="534" spans="1:4" ht="25.5">
      <c r="A534" s="103">
        <f>IF((SUM('Раздел 1'!P8:P8)&gt;=SUM('Раздел 1'!P9:P18)),"","Неверно!")</f>
      </c>
      <c r="B534" s="104">
        <v>111059</v>
      </c>
      <c r="C534" s="105" t="s">
        <v>859</v>
      </c>
      <c r="D534" s="105" t="s">
        <v>839</v>
      </c>
    </row>
    <row r="535" spans="1:4" ht="25.5">
      <c r="A535" s="103">
        <f>IF((SUM('Раздел 1'!Q8:Q8)&gt;=SUM('Раздел 1'!Q9:Q18)),"","Неверно!")</f>
      </c>
      <c r="B535" s="104">
        <v>111059</v>
      </c>
      <c r="C535" s="105" t="s">
        <v>870</v>
      </c>
      <c r="D535" s="105" t="s">
        <v>839</v>
      </c>
    </row>
    <row r="536" spans="1:4" ht="25.5">
      <c r="A536" s="103">
        <f>IF((SUM('Раздел 1'!R8:R8)&gt;=SUM('Раздел 1'!R9:R18)),"","Неверно!")</f>
      </c>
      <c r="B536" s="104">
        <v>111059</v>
      </c>
      <c r="C536" s="105" t="s">
        <v>848</v>
      </c>
      <c r="D536" s="105" t="s">
        <v>839</v>
      </c>
    </row>
    <row r="537" spans="1:4" ht="25.5">
      <c r="A537" s="103">
        <f>IF((SUM('Раздел 1'!S8:S8)&gt;=SUM('Раздел 1'!S9:S18)),"","Неверно!")</f>
      </c>
      <c r="B537" s="104">
        <v>111059</v>
      </c>
      <c r="C537" s="105" t="s">
        <v>864</v>
      </c>
      <c r="D537" s="105" t="s">
        <v>839</v>
      </c>
    </row>
    <row r="538" spans="1:4" ht="25.5">
      <c r="A538" s="103">
        <f>IF((SUM('Раздел 1'!T8:T8)&gt;=SUM('Раздел 1'!T9:T18)),"","Неверно!")</f>
      </c>
      <c r="B538" s="104">
        <v>111059</v>
      </c>
      <c r="C538" s="105" t="s">
        <v>867</v>
      </c>
      <c r="D538" s="105" t="s">
        <v>839</v>
      </c>
    </row>
    <row r="539" spans="1:4" ht="25.5">
      <c r="A539" s="103">
        <f>IF((SUM('Раздел 1'!U8:U8)&gt;=SUM('Раздел 1'!U9:U18)),"","Неверно!")</f>
      </c>
      <c r="B539" s="104">
        <v>111059</v>
      </c>
      <c r="C539" s="105" t="s">
        <v>844</v>
      </c>
      <c r="D539" s="105" t="s">
        <v>839</v>
      </c>
    </row>
    <row r="540" spans="1:4" ht="25.5">
      <c r="A540" s="103">
        <f>IF((SUM('Раздел 1'!V8:V8)&gt;=SUM('Раздел 1'!V9:V18)),"","Неверно!")</f>
      </c>
      <c r="B540" s="104">
        <v>111059</v>
      </c>
      <c r="C540" s="105" t="s">
        <v>863</v>
      </c>
      <c r="D540" s="105" t="s">
        <v>839</v>
      </c>
    </row>
    <row r="541" spans="1:4" ht="25.5">
      <c r="A541" s="103">
        <f>IF((SUM('Раздел 1'!W8:W8)&gt;=SUM('Раздел 1'!W9:W18)),"","Неверно!")</f>
      </c>
      <c r="B541" s="104">
        <v>111059</v>
      </c>
      <c r="C541" s="105" t="s">
        <v>868</v>
      </c>
      <c r="D541" s="105" t="s">
        <v>839</v>
      </c>
    </row>
    <row r="542" spans="1:4" ht="25.5">
      <c r="A542" s="103">
        <f>IF((SUM('Раздел 1'!X8:X8)&gt;=SUM('Раздел 1'!X9:X18)),"","Неверно!")</f>
      </c>
      <c r="B542" s="104">
        <v>111059</v>
      </c>
      <c r="C542" s="105" t="s">
        <v>843</v>
      </c>
      <c r="D542" s="105" t="s">
        <v>839</v>
      </c>
    </row>
    <row r="543" spans="1:4" ht="25.5">
      <c r="A543" s="103">
        <f>IF((SUM('Раздел 1'!Y8:Y8)&gt;=SUM('Раздел 1'!Y9:Y18)),"","Неверно!")</f>
      </c>
      <c r="B543" s="104">
        <v>111059</v>
      </c>
      <c r="C543" s="105" t="s">
        <v>860</v>
      </c>
      <c r="D543" s="105" t="s">
        <v>839</v>
      </c>
    </row>
    <row r="544" spans="1:4" ht="25.5">
      <c r="A544" s="103">
        <f>IF((SUM('Раздел 1'!Z8:Z8)&gt;=SUM('Раздел 1'!Z9:Z18)),"","Неверно!")</f>
      </c>
      <c r="B544" s="104">
        <v>111059</v>
      </c>
      <c r="C544" s="105" t="s">
        <v>852</v>
      </c>
      <c r="D544" s="105" t="s">
        <v>839</v>
      </c>
    </row>
    <row r="545" spans="1:4" ht="25.5">
      <c r="A545" s="103">
        <f>IF((SUM('Раздел 1'!AA8:AA8)&gt;=SUM('Раздел 1'!AA9:AA18)),"","Неверно!")</f>
      </c>
      <c r="B545" s="104">
        <v>111059</v>
      </c>
      <c r="C545" s="105" t="s">
        <v>865</v>
      </c>
      <c r="D545" s="105" t="s">
        <v>839</v>
      </c>
    </row>
    <row r="546" spans="1:4" ht="25.5">
      <c r="A546" s="103">
        <f>IF((SUM('Раздел 1'!AB8:AB8)&gt;=SUM('Раздел 1'!AB9:AB18)),"","Неверно!")</f>
      </c>
      <c r="B546" s="104">
        <v>111059</v>
      </c>
      <c r="C546" s="105" t="s">
        <v>858</v>
      </c>
      <c r="D546" s="105" t="s">
        <v>839</v>
      </c>
    </row>
    <row r="547" spans="1:4" ht="25.5">
      <c r="A547" s="103">
        <f>IF((SUM('Раздел 1'!AC8:AC8)&gt;=SUM('Раздел 1'!AC9:AC18)),"","Неверно!")</f>
      </c>
      <c r="B547" s="104">
        <v>111059</v>
      </c>
      <c r="C547" s="105" t="s">
        <v>851</v>
      </c>
      <c r="D547" s="105" t="s">
        <v>839</v>
      </c>
    </row>
    <row r="548" spans="1:4" ht="25.5">
      <c r="A548" s="103">
        <f>IF((SUM('Раздел 1'!AD8:AD8)&gt;=SUM('Раздел 1'!AD9:AD18)),"","Неверно!")</f>
      </c>
      <c r="B548" s="104">
        <v>111059</v>
      </c>
      <c r="C548" s="105" t="s">
        <v>866</v>
      </c>
      <c r="D548" s="105" t="s">
        <v>839</v>
      </c>
    </row>
    <row r="549" spans="1:4" ht="25.5">
      <c r="A549" s="103">
        <f>IF((SUM('Раздел 1'!AE8:AE8)&gt;=SUM('Раздел 1'!AE9:AE18)),"","Неверно!")</f>
      </c>
      <c r="B549" s="104">
        <v>111059</v>
      </c>
      <c r="C549" s="105" t="s">
        <v>869</v>
      </c>
      <c r="D549" s="105" t="s">
        <v>839</v>
      </c>
    </row>
    <row r="550" spans="1:4" ht="25.5">
      <c r="A550" s="103">
        <f>IF((SUM('Раздел 1'!AF8:AF8)&gt;=SUM('Раздел 1'!AF9:AF18)),"","Неверно!")</f>
      </c>
      <c r="B550" s="104">
        <v>111059</v>
      </c>
      <c r="C550" s="105" t="s">
        <v>849</v>
      </c>
      <c r="D550" s="105" t="s">
        <v>839</v>
      </c>
    </row>
    <row r="551" spans="1:4" ht="25.5">
      <c r="A551" s="103">
        <f>IF((SUM('Раздел 1'!AG8:AG8)&gt;=SUM('Раздел 1'!AG9:AG18)),"","Неверно!")</f>
      </c>
      <c r="B551" s="104">
        <v>111059</v>
      </c>
      <c r="C551" s="105" t="s">
        <v>842</v>
      </c>
      <c r="D551" s="105" t="s">
        <v>839</v>
      </c>
    </row>
    <row r="552" spans="1:4" ht="25.5">
      <c r="A552" s="103">
        <f>IF((SUM('Раздел 1'!AH8:AH8)&gt;=SUM('Раздел 1'!AH9:AH18)),"","Неверно!")</f>
      </c>
      <c r="B552" s="104">
        <v>111059</v>
      </c>
      <c r="C552" s="105" t="s">
        <v>857</v>
      </c>
      <c r="D552" s="105" t="s">
        <v>839</v>
      </c>
    </row>
    <row r="553" spans="1:4" ht="25.5">
      <c r="A553" s="103">
        <f>IF((SUM('Раздел 1'!AI8:AI8)&gt;=SUM('Раздел 1'!AI9:AI18)),"","Неверно!")</f>
      </c>
      <c r="B553" s="104">
        <v>111059</v>
      </c>
      <c r="C553" s="105" t="s">
        <v>845</v>
      </c>
      <c r="D553" s="105" t="s">
        <v>839</v>
      </c>
    </row>
    <row r="554" spans="1:4" ht="25.5">
      <c r="A554" s="103">
        <f>IF((SUM('Раздел 1'!AJ8:AJ8)&gt;=SUM('Раздел 1'!AJ9:AJ18)),"","Неверно!")</f>
      </c>
      <c r="B554" s="104">
        <v>111059</v>
      </c>
      <c r="C554" s="105" t="s">
        <v>862</v>
      </c>
      <c r="D554" s="105" t="s">
        <v>839</v>
      </c>
    </row>
    <row r="555" spans="1:4" ht="25.5">
      <c r="A555" s="103">
        <f>IF((SUM('Раздел 1'!AK8:AK8)&gt;=SUM('Раздел 1'!AK9:AK18)),"","Неверно!")</f>
      </c>
      <c r="B555" s="104">
        <v>111059</v>
      </c>
      <c r="C555" s="105" t="s">
        <v>872</v>
      </c>
      <c r="D555" s="105" t="s">
        <v>839</v>
      </c>
    </row>
    <row r="556" spans="1:4" ht="25.5">
      <c r="A556" s="103">
        <f>IF((SUM('Раздел 1'!D98:D98)=SUM('Раздел 1'!D99:D99)+SUM('Раздел 1'!D101:D103)),"","Неверно!")</f>
      </c>
      <c r="B556" s="104">
        <v>111061</v>
      </c>
      <c r="C556" s="105" t="s">
        <v>756</v>
      </c>
      <c r="D556" s="105" t="s">
        <v>404</v>
      </c>
    </row>
    <row r="557" spans="1:4" ht="25.5">
      <c r="A557" s="103">
        <f>IF((SUM('Раздел 1'!E98:E98)=SUM('Раздел 1'!E99:E99)+SUM('Раздел 1'!E101:E103)),"","Неверно!")</f>
      </c>
      <c r="B557" s="104">
        <v>111061</v>
      </c>
      <c r="C557" s="105" t="s">
        <v>766</v>
      </c>
      <c r="D557" s="105" t="s">
        <v>404</v>
      </c>
    </row>
    <row r="558" spans="1:4" ht="25.5">
      <c r="A558" s="103">
        <f>IF((SUM('Раздел 1'!F98:F98)=SUM('Раздел 1'!F99:F99)+SUM('Раздел 1'!F101:F103)),"","Неверно!")</f>
      </c>
      <c r="B558" s="104">
        <v>111061</v>
      </c>
      <c r="C558" s="105" t="s">
        <v>751</v>
      </c>
      <c r="D558" s="105" t="s">
        <v>404</v>
      </c>
    </row>
    <row r="559" spans="1:4" ht="25.5">
      <c r="A559" s="103">
        <f>IF((SUM('Раздел 1'!G98:G98)=SUM('Раздел 1'!G99:G99)+SUM('Раздел 1'!G101:G103)),"","Неверно!")</f>
      </c>
      <c r="B559" s="104">
        <v>111061</v>
      </c>
      <c r="C559" s="105" t="s">
        <v>753</v>
      </c>
      <c r="D559" s="105" t="s">
        <v>404</v>
      </c>
    </row>
    <row r="560" spans="1:4" ht="25.5">
      <c r="A560" s="103">
        <f>IF((SUM('Раздел 1'!H98:H98)=SUM('Раздел 1'!H99:H99)+SUM('Раздел 1'!H101:H103)),"","Неверно!")</f>
      </c>
      <c r="B560" s="104">
        <v>111061</v>
      </c>
      <c r="C560" s="105" t="s">
        <v>403</v>
      </c>
      <c r="D560" s="105" t="s">
        <v>404</v>
      </c>
    </row>
    <row r="561" spans="1:4" ht="25.5">
      <c r="A561" s="103">
        <f>IF((SUM('Раздел 1'!I98:I98)=SUM('Раздел 1'!I99:I99)+SUM('Раздел 1'!I101:I103)),"","Неверно!")</f>
      </c>
      <c r="B561" s="104">
        <v>111061</v>
      </c>
      <c r="C561" s="105" t="s">
        <v>761</v>
      </c>
      <c r="D561" s="105" t="s">
        <v>404</v>
      </c>
    </row>
    <row r="562" spans="1:4" ht="25.5">
      <c r="A562" s="103">
        <f>IF((SUM('Раздел 1'!J98:J98)=SUM('Раздел 1'!J99:J99)+SUM('Раздел 1'!J101:J103)),"","Неверно!")</f>
      </c>
      <c r="B562" s="104">
        <v>111061</v>
      </c>
      <c r="C562" s="105" t="s">
        <v>408</v>
      </c>
      <c r="D562" s="105" t="s">
        <v>404</v>
      </c>
    </row>
    <row r="563" spans="1:4" ht="25.5">
      <c r="A563" s="103">
        <f>IF((SUM('Раздел 1'!K98:K98)=SUM('Раздел 1'!K99:K99)+SUM('Раздел 1'!K101:K103)),"","Неверно!")</f>
      </c>
      <c r="B563" s="104">
        <v>111061</v>
      </c>
      <c r="C563" s="105" t="s">
        <v>410</v>
      </c>
      <c r="D563" s="105" t="s">
        <v>404</v>
      </c>
    </row>
    <row r="564" spans="1:4" ht="25.5">
      <c r="A564" s="103">
        <f>IF((SUM('Раздел 1'!L98:L98)=SUM('Раздел 1'!L99:L99)+SUM('Раздел 1'!L101:L103)),"","Неверно!")</f>
      </c>
      <c r="B564" s="104">
        <v>111061</v>
      </c>
      <c r="C564" s="105" t="s">
        <v>418</v>
      </c>
      <c r="D564" s="105" t="s">
        <v>404</v>
      </c>
    </row>
    <row r="565" spans="1:4" ht="25.5">
      <c r="A565" s="103">
        <f>IF((SUM('Раздел 1'!M98:M98)=SUM('Раздел 1'!M99:M99)+SUM('Раздел 1'!M101:M103)),"","Неверно!")</f>
      </c>
      <c r="B565" s="104">
        <v>111061</v>
      </c>
      <c r="C565" s="105" t="s">
        <v>406</v>
      </c>
      <c r="D565" s="105" t="s">
        <v>404</v>
      </c>
    </row>
    <row r="566" spans="1:4" ht="25.5">
      <c r="A566" s="103">
        <f>IF((SUM('Раздел 1'!N98:N98)=SUM('Раздел 1'!N99:N99)+SUM('Раздел 1'!N101:N103)),"","Неверно!")</f>
      </c>
      <c r="B566" s="104">
        <v>111061</v>
      </c>
      <c r="C566" s="105" t="s">
        <v>413</v>
      </c>
      <c r="D566" s="105" t="s">
        <v>404</v>
      </c>
    </row>
    <row r="567" spans="1:4" ht="25.5">
      <c r="A567" s="103">
        <f>IF((SUM('Раздел 1'!O98:O98)=SUM('Раздел 1'!O99:O99)+SUM('Раздел 1'!O101:O103)),"","Неверно!")</f>
      </c>
      <c r="B567" s="104">
        <v>111061</v>
      </c>
      <c r="C567" s="105" t="s">
        <v>416</v>
      </c>
      <c r="D567" s="105" t="s">
        <v>404</v>
      </c>
    </row>
    <row r="568" spans="1:4" ht="25.5">
      <c r="A568" s="103">
        <f>IF((SUM('Раздел 1'!P98:P98)=SUM('Раздел 1'!P99:P99)+SUM('Раздел 1'!P101:P103)),"","Неверно!")</f>
      </c>
      <c r="B568" s="104">
        <v>111061</v>
      </c>
      <c r="C568" s="105" t="s">
        <v>768</v>
      </c>
      <c r="D568" s="105" t="s">
        <v>404</v>
      </c>
    </row>
    <row r="569" spans="1:4" ht="25.5">
      <c r="A569" s="103">
        <f>IF((SUM('Раздел 1'!Q98:Q98)=SUM('Раздел 1'!Q99:Q99)+SUM('Раздел 1'!Q101:Q103)),"","Неверно!")</f>
      </c>
      <c r="B569" s="104">
        <v>111061</v>
      </c>
      <c r="C569" s="105" t="s">
        <v>752</v>
      </c>
      <c r="D569" s="105" t="s">
        <v>404</v>
      </c>
    </row>
    <row r="570" spans="1:4" ht="25.5">
      <c r="A570" s="103">
        <f>IF((SUM('Раздел 1'!R98:R98)=SUM('Раздел 1'!R99:R99)+SUM('Раздел 1'!R101:R103)),"","Неверно!")</f>
      </c>
      <c r="B570" s="104">
        <v>111061</v>
      </c>
      <c r="C570" s="105" t="s">
        <v>762</v>
      </c>
      <c r="D570" s="105" t="s">
        <v>404</v>
      </c>
    </row>
    <row r="571" spans="1:4" ht="25.5">
      <c r="A571" s="103">
        <f>IF((SUM('Раздел 1'!S98:S98)=SUM('Раздел 1'!S99:S99)+SUM('Раздел 1'!S101:S103)),"","Неверно!")</f>
      </c>
      <c r="B571" s="104">
        <v>111061</v>
      </c>
      <c r="C571" s="105" t="s">
        <v>763</v>
      </c>
      <c r="D571" s="105" t="s">
        <v>404</v>
      </c>
    </row>
    <row r="572" spans="1:4" ht="25.5">
      <c r="A572" s="103">
        <f>IF((SUM('Раздел 1'!T98:T98)=SUM('Раздел 1'!T99:T99)+SUM('Раздел 1'!T101:T103)),"","Неверно!")</f>
      </c>
      <c r="B572" s="104">
        <v>111061</v>
      </c>
      <c r="C572" s="105" t="s">
        <v>414</v>
      </c>
      <c r="D572" s="105" t="s">
        <v>404</v>
      </c>
    </row>
    <row r="573" spans="1:4" ht="25.5">
      <c r="A573" s="103">
        <f>IF((SUM('Раздел 1'!U98:U98)=SUM('Раздел 1'!U99:U99)+SUM('Раздел 1'!U101:U103)),"","Неверно!")</f>
      </c>
      <c r="B573" s="104">
        <v>111061</v>
      </c>
      <c r="C573" s="105" t="s">
        <v>757</v>
      </c>
      <c r="D573" s="105" t="s">
        <v>404</v>
      </c>
    </row>
    <row r="574" spans="1:4" ht="25.5">
      <c r="A574" s="103">
        <f>IF((SUM('Раздел 1'!V98:V98)=SUM('Раздел 1'!V99:V99)+SUM('Раздел 1'!V101:V103)),"","Неверно!")</f>
      </c>
      <c r="B574" s="104">
        <v>111061</v>
      </c>
      <c r="C574" s="105" t="s">
        <v>764</v>
      </c>
      <c r="D574" s="105" t="s">
        <v>404</v>
      </c>
    </row>
    <row r="575" spans="1:4" ht="25.5">
      <c r="A575" s="103">
        <f>IF((SUM('Раздел 1'!W98:W98)=SUM('Раздел 1'!W99:W99)+SUM('Раздел 1'!W101:W103)),"","Неверно!")</f>
      </c>
      <c r="B575" s="104">
        <v>111061</v>
      </c>
      <c r="C575" s="105" t="s">
        <v>760</v>
      </c>
      <c r="D575" s="105" t="s">
        <v>404</v>
      </c>
    </row>
    <row r="576" spans="1:4" ht="25.5">
      <c r="A576" s="103">
        <f>IF((SUM('Раздел 1'!X98:X98)=SUM('Раздел 1'!X99:X99)+SUM('Раздел 1'!X101:X103)),"","Неверно!")</f>
      </c>
      <c r="B576" s="104">
        <v>111061</v>
      </c>
      <c r="C576" s="105" t="s">
        <v>755</v>
      </c>
      <c r="D576" s="105" t="s">
        <v>404</v>
      </c>
    </row>
    <row r="577" spans="1:4" ht="25.5">
      <c r="A577" s="103">
        <f>IF((SUM('Раздел 1'!Y98:Y98)=SUM('Раздел 1'!Y99:Y99)+SUM('Раздел 1'!Y101:Y103)),"","Неверно!")</f>
      </c>
      <c r="B577" s="104">
        <v>111061</v>
      </c>
      <c r="C577" s="105" t="s">
        <v>765</v>
      </c>
      <c r="D577" s="105" t="s">
        <v>404</v>
      </c>
    </row>
    <row r="578" spans="1:4" ht="25.5">
      <c r="A578" s="103">
        <f>IF((SUM('Раздел 1'!Z98:Z98)=SUM('Раздел 1'!Z99:Z99)+SUM('Раздел 1'!Z101:Z103)),"","Неверно!")</f>
      </c>
      <c r="B578" s="104">
        <v>111061</v>
      </c>
      <c r="C578" s="105" t="s">
        <v>750</v>
      </c>
      <c r="D578" s="105" t="s">
        <v>404</v>
      </c>
    </row>
    <row r="579" spans="1:4" ht="25.5">
      <c r="A579" s="103">
        <f>IF((SUM('Раздел 1'!AA98:AA98)=SUM('Раздел 1'!AA99:AA99)+SUM('Раздел 1'!AA101:AA103)),"","Неверно!")</f>
      </c>
      <c r="B579" s="104">
        <v>111061</v>
      </c>
      <c r="C579" s="105" t="s">
        <v>407</v>
      </c>
      <c r="D579" s="105" t="s">
        <v>404</v>
      </c>
    </row>
    <row r="580" spans="1:4" ht="25.5">
      <c r="A580" s="103">
        <f>IF((SUM('Раздел 1'!AB98:AB98)=SUM('Раздел 1'!AB99:AB99)+SUM('Раздел 1'!AB101:AB103)),"","Неверно!")</f>
      </c>
      <c r="B580" s="104">
        <v>111061</v>
      </c>
      <c r="C580" s="105" t="s">
        <v>759</v>
      </c>
      <c r="D580" s="105" t="s">
        <v>404</v>
      </c>
    </row>
    <row r="581" spans="1:4" ht="25.5">
      <c r="A581" s="103">
        <f>IF((SUM('Раздел 1'!AC98:AC98)=SUM('Раздел 1'!AC99:AC99)+SUM('Раздел 1'!AC101:AC103)),"","Неверно!")</f>
      </c>
      <c r="B581" s="104">
        <v>111061</v>
      </c>
      <c r="C581" s="105" t="s">
        <v>411</v>
      </c>
      <c r="D581" s="105" t="s">
        <v>404</v>
      </c>
    </row>
    <row r="582" spans="1:4" ht="25.5">
      <c r="A582" s="103">
        <f>IF((SUM('Раздел 1'!AD98:AD98)=SUM('Раздел 1'!AD99:AD99)+SUM('Раздел 1'!AD101:AD103)),"","Неверно!")</f>
      </c>
      <c r="B582" s="104">
        <v>111061</v>
      </c>
      <c r="C582" s="105" t="s">
        <v>754</v>
      </c>
      <c r="D582" s="105" t="s">
        <v>404</v>
      </c>
    </row>
    <row r="583" spans="1:4" ht="25.5">
      <c r="A583" s="103">
        <f>IF((SUM('Раздел 1'!AE98:AE98)=SUM('Раздел 1'!AE99:AE99)+SUM('Раздел 1'!AE101:AE103)),"","Неверно!")</f>
      </c>
      <c r="B583" s="104">
        <v>111061</v>
      </c>
      <c r="C583" s="105" t="s">
        <v>409</v>
      </c>
      <c r="D583" s="105" t="s">
        <v>404</v>
      </c>
    </row>
    <row r="584" spans="1:4" ht="25.5">
      <c r="A584" s="103">
        <f>IF((SUM('Раздел 1'!AF98:AF98)=SUM('Раздел 1'!AF99:AF99)+SUM('Раздел 1'!AF101:AF103)),"","Неверно!")</f>
      </c>
      <c r="B584" s="104">
        <v>111061</v>
      </c>
      <c r="C584" s="105" t="s">
        <v>758</v>
      </c>
      <c r="D584" s="105" t="s">
        <v>404</v>
      </c>
    </row>
    <row r="585" spans="1:4" ht="25.5">
      <c r="A585" s="103">
        <f>IF((SUM('Раздел 1'!AG98:AG98)=SUM('Раздел 1'!AG99:AG99)+SUM('Раздел 1'!AG101:AG103)),"","Неверно!")</f>
      </c>
      <c r="B585" s="104">
        <v>111061</v>
      </c>
      <c r="C585" s="105" t="s">
        <v>767</v>
      </c>
      <c r="D585" s="105" t="s">
        <v>404</v>
      </c>
    </row>
    <row r="586" spans="1:4" ht="25.5">
      <c r="A586" s="103">
        <f>IF((SUM('Раздел 1'!AH98:AH98)=SUM('Раздел 1'!AH99:AH99)+SUM('Раздел 1'!AH101:AH103)),"","Неверно!")</f>
      </c>
      <c r="B586" s="104">
        <v>111061</v>
      </c>
      <c r="C586" s="105" t="s">
        <v>415</v>
      </c>
      <c r="D586" s="105" t="s">
        <v>404</v>
      </c>
    </row>
    <row r="587" spans="1:4" ht="25.5">
      <c r="A587" s="103">
        <f>IF((SUM('Раздел 1'!AI98:AI98)=SUM('Раздел 1'!AI99:AI99)+SUM('Раздел 1'!AI101:AI103)),"","Неверно!")</f>
      </c>
      <c r="B587" s="104">
        <v>111061</v>
      </c>
      <c r="C587" s="105" t="s">
        <v>417</v>
      </c>
      <c r="D587" s="105" t="s">
        <v>404</v>
      </c>
    </row>
    <row r="588" spans="1:4" ht="25.5">
      <c r="A588" s="103">
        <f>IF((SUM('Раздел 1'!AJ98:AJ98)=SUM('Раздел 1'!AJ99:AJ99)+SUM('Раздел 1'!AJ101:AJ103)),"","Неверно!")</f>
      </c>
      <c r="B588" s="104">
        <v>111061</v>
      </c>
      <c r="C588" s="105" t="s">
        <v>405</v>
      </c>
      <c r="D588" s="105" t="s">
        <v>404</v>
      </c>
    </row>
    <row r="589" spans="1:4" ht="25.5">
      <c r="A589" s="103">
        <f>IF((SUM('Раздел 1'!AK98:AK98)=SUM('Раздел 1'!AK99:AK99)+SUM('Раздел 1'!AK101:AK103)),"","Неверно!")</f>
      </c>
      <c r="B589" s="104">
        <v>111061</v>
      </c>
      <c r="C589" s="105" t="s">
        <v>412</v>
      </c>
      <c r="D589" s="105" t="s">
        <v>404</v>
      </c>
    </row>
    <row r="590" spans="1:4" ht="153">
      <c r="A590" s="103">
        <f>IF((SUM('Раздел 1'!D98:D98)=SUM('Раздел 1'!D8:D8)+SUM('Раздел 1'!D19:D19)+SUM('Раздел 1'!D21:D21)+SUM('Раздел 1'!D26:D26)+SUM('Раздел 1'!D27:D27)+SUM('Раздел 1'!D30:D30)+SUM('Раздел 1'!D53:D53)+SUM('Раздел 1'!D64:D64)+SUM('Раздел 1'!D67:D67)+SUM('Раздел 1'!D74:D74)+SUM('Раздел 1'!D77:D77)+SUM('Раздел 1'!D80:D80)+SUM('Раздел 1'!D85:D85)+SUM('Раздел 1'!D86:D86)+SUM('Раздел 1'!D87:D87)+SUM('Раздел 1'!D92:D92)+SUM('Раздел 1'!D94:D94)+SUM('Раздел 1'!D97:D97)+SUM('Раздел 1'!D63:D63)),"","Неверно!")</f>
      </c>
      <c r="B590" s="104">
        <v>111062</v>
      </c>
      <c r="C590" s="105" t="s">
        <v>797</v>
      </c>
      <c r="D590" s="105" t="s">
        <v>773</v>
      </c>
    </row>
    <row r="591" spans="1:4" ht="153">
      <c r="A591" s="103">
        <f>IF((SUM('Раздел 1'!E98:E98)=SUM('Раздел 1'!E8:E8)+SUM('Раздел 1'!E19:E19)+SUM('Раздел 1'!E21:E21)+SUM('Раздел 1'!E26:E26)+SUM('Раздел 1'!E27:E27)+SUM('Раздел 1'!E30:E30)+SUM('Раздел 1'!E53:E53)+SUM('Раздел 1'!E64:E64)+SUM('Раздел 1'!E67:E67)+SUM('Раздел 1'!E74:E74)+SUM('Раздел 1'!E77:E77)+SUM('Раздел 1'!E80:E80)+SUM('Раздел 1'!E85:E85)+SUM('Раздел 1'!E86:E86)+SUM('Раздел 1'!E87:E87)+SUM('Раздел 1'!E92:E92)+SUM('Раздел 1'!E94:E94)+SUM('Раздел 1'!E97:E97)+SUM('Раздел 1'!E63:E63)),"","Неверно!")</f>
      </c>
      <c r="B591" s="104">
        <v>111062</v>
      </c>
      <c r="C591" s="105" t="s">
        <v>798</v>
      </c>
      <c r="D591" s="105" t="s">
        <v>773</v>
      </c>
    </row>
    <row r="592" spans="1:4" ht="153">
      <c r="A592" s="103">
        <f>IF((SUM('Раздел 1'!F98:F98)=SUM('Раздел 1'!F8:F8)+SUM('Раздел 1'!F19:F19)+SUM('Раздел 1'!F21:F21)+SUM('Раздел 1'!F26:F26)+SUM('Раздел 1'!F27:F27)+SUM('Раздел 1'!F30:F30)+SUM('Раздел 1'!F53:F53)+SUM('Раздел 1'!F64:F64)+SUM('Раздел 1'!F67:F67)+SUM('Раздел 1'!F74:F74)+SUM('Раздел 1'!F77:F77)+SUM('Раздел 1'!F80:F80)+SUM('Раздел 1'!F85:F85)+SUM('Раздел 1'!F86:F86)+SUM('Раздел 1'!F87:F87)+SUM('Раздел 1'!F92:F92)+SUM('Раздел 1'!F94:F94)+SUM('Раздел 1'!F97:F97)+SUM('Раздел 1'!F63:F63)),"","Неверно!")</f>
      </c>
      <c r="B592" s="104">
        <v>111062</v>
      </c>
      <c r="C592" s="105" t="s">
        <v>799</v>
      </c>
      <c r="D592" s="105" t="s">
        <v>773</v>
      </c>
    </row>
    <row r="593" spans="1:4" ht="153">
      <c r="A593" s="103">
        <f>IF((SUM('Раздел 1'!G98:G98)=SUM('Раздел 1'!G8:G8)+SUM('Раздел 1'!G19:G19)+SUM('Раздел 1'!G21:G21)+SUM('Раздел 1'!G26:G26)+SUM('Раздел 1'!G27:G27)+SUM('Раздел 1'!G30:G30)+SUM('Раздел 1'!G53:G53)+SUM('Раздел 1'!G64:G64)+SUM('Раздел 1'!G67:G67)+SUM('Раздел 1'!G74:G74)+SUM('Раздел 1'!G77:G77)+SUM('Раздел 1'!G80:G80)+SUM('Раздел 1'!G85:G85)+SUM('Раздел 1'!G86:G86)+SUM('Раздел 1'!G87:G87)+SUM('Раздел 1'!G92:G92)+SUM('Раздел 1'!G94:G94)+SUM('Раздел 1'!G97:G97)+SUM('Раздел 1'!G63:G63)),"","Неверно!")</f>
      </c>
      <c r="B593" s="104">
        <v>111062</v>
      </c>
      <c r="C593" s="105" t="s">
        <v>800</v>
      </c>
      <c r="D593" s="105" t="s">
        <v>773</v>
      </c>
    </row>
    <row r="594" spans="1:4" ht="153">
      <c r="A594" s="103">
        <f>IF((SUM('Раздел 1'!H98:H98)=SUM('Раздел 1'!H8:H8)+SUM('Раздел 1'!H19:H19)+SUM('Раздел 1'!H21:H21)+SUM('Раздел 1'!H26:H26)+SUM('Раздел 1'!H27:H27)+SUM('Раздел 1'!H30:H30)+SUM('Раздел 1'!H53:H53)+SUM('Раздел 1'!H64:H64)+SUM('Раздел 1'!H67:H67)+SUM('Раздел 1'!H74:H74)+SUM('Раздел 1'!H77:H77)+SUM('Раздел 1'!H80:H80)+SUM('Раздел 1'!H85:H85)+SUM('Раздел 1'!H86:H86)+SUM('Раздел 1'!H87:H87)+SUM('Раздел 1'!H92:H92)+SUM('Раздел 1'!H94:H94)+SUM('Раздел 1'!H97:H97)+SUM('Раздел 1'!H63:H63)),"","Неверно!")</f>
      </c>
      <c r="B594" s="104">
        <v>111062</v>
      </c>
      <c r="C594" s="105" t="s">
        <v>801</v>
      </c>
      <c r="D594" s="105" t="s">
        <v>773</v>
      </c>
    </row>
    <row r="595" spans="1:4" ht="153">
      <c r="A595" s="103">
        <f>IF((SUM('Раздел 1'!I98:I98)=SUM('Раздел 1'!I8:I8)+SUM('Раздел 1'!I19:I19)+SUM('Раздел 1'!I21:I21)+SUM('Раздел 1'!I26:I26)+SUM('Раздел 1'!I27:I27)+SUM('Раздел 1'!I30:I30)+SUM('Раздел 1'!I53:I53)+SUM('Раздел 1'!I64:I64)+SUM('Раздел 1'!I67:I67)+SUM('Раздел 1'!I74:I74)+SUM('Раздел 1'!I77:I77)+SUM('Раздел 1'!I80:I80)+SUM('Раздел 1'!I85:I85)+SUM('Раздел 1'!I86:I86)+SUM('Раздел 1'!I87:I87)+SUM('Раздел 1'!I92:I92)+SUM('Раздел 1'!I94:I94)+SUM('Раздел 1'!I97:I97)+SUM('Раздел 1'!I63:I63)),"","Неверно!")</f>
      </c>
      <c r="B595" s="104">
        <v>111062</v>
      </c>
      <c r="C595" s="105" t="s">
        <v>802</v>
      </c>
      <c r="D595" s="105" t="s">
        <v>773</v>
      </c>
    </row>
    <row r="596" spans="1:4" ht="153">
      <c r="A596" s="103">
        <f>IF((SUM('Раздел 1'!J98:J98)=SUM('Раздел 1'!J8:J8)+SUM('Раздел 1'!J19:J19)+SUM('Раздел 1'!J21:J21)+SUM('Раздел 1'!J26:J26)+SUM('Раздел 1'!J27:J27)+SUM('Раздел 1'!J30:J30)+SUM('Раздел 1'!J53:J53)+SUM('Раздел 1'!J64:J64)+SUM('Раздел 1'!J67:J67)+SUM('Раздел 1'!J74:J74)+SUM('Раздел 1'!J77:J77)+SUM('Раздел 1'!J80:J80)+SUM('Раздел 1'!J85:J85)+SUM('Раздел 1'!J86:J86)+SUM('Раздел 1'!J87:J87)+SUM('Раздел 1'!J92:J92)+SUM('Раздел 1'!J94:J94)+SUM('Раздел 1'!J97:J97)+SUM('Раздел 1'!J63:J63)),"","Неверно!")</f>
      </c>
      <c r="B596" s="104">
        <v>111062</v>
      </c>
      <c r="C596" s="105" t="s">
        <v>803</v>
      </c>
      <c r="D596" s="105" t="s">
        <v>773</v>
      </c>
    </row>
    <row r="597" spans="1:4" ht="153">
      <c r="A597" s="103">
        <f>IF((SUM('Раздел 1'!K98:K98)=SUM('Раздел 1'!K8:K8)+SUM('Раздел 1'!K19:K19)+SUM('Раздел 1'!K21:K21)+SUM('Раздел 1'!K26:K26)+SUM('Раздел 1'!K27:K27)+SUM('Раздел 1'!K30:K30)+SUM('Раздел 1'!K53:K53)+SUM('Раздел 1'!K64:K64)+SUM('Раздел 1'!K67:K67)+SUM('Раздел 1'!K74:K74)+SUM('Раздел 1'!K77:K77)+SUM('Раздел 1'!K80:K80)+SUM('Раздел 1'!K85:K85)+SUM('Раздел 1'!K86:K86)+SUM('Раздел 1'!K87:K87)+SUM('Раздел 1'!K92:K92)+SUM('Раздел 1'!K94:K94)+SUM('Раздел 1'!K97:K97)+SUM('Раздел 1'!K63:K63)),"","Неверно!")</f>
      </c>
      <c r="B597" s="104">
        <v>111062</v>
      </c>
      <c r="C597" s="105" t="s">
        <v>804</v>
      </c>
      <c r="D597" s="105" t="s">
        <v>773</v>
      </c>
    </row>
    <row r="598" spans="1:4" ht="153">
      <c r="A598" s="103">
        <f>IF((SUM('Раздел 1'!L98:L98)=SUM('Раздел 1'!L8:L8)+SUM('Раздел 1'!L19:L19)+SUM('Раздел 1'!L21:L21)+SUM('Раздел 1'!L26:L26)+SUM('Раздел 1'!L27:L27)+SUM('Раздел 1'!L30:L30)+SUM('Раздел 1'!L53:L53)+SUM('Раздел 1'!L64:L64)+SUM('Раздел 1'!L67:L67)+SUM('Раздел 1'!L74:L74)+SUM('Раздел 1'!L77:L77)+SUM('Раздел 1'!L80:L80)+SUM('Раздел 1'!L85:L85)+SUM('Раздел 1'!L86:L86)+SUM('Раздел 1'!L87:L87)+SUM('Раздел 1'!L92:L92)+SUM('Раздел 1'!L94:L94)+SUM('Раздел 1'!L97:L97)+SUM('Раздел 1'!L63:L63)),"","Неверно!")</f>
      </c>
      <c r="B598" s="104">
        <v>111062</v>
      </c>
      <c r="C598" s="105" t="s">
        <v>805</v>
      </c>
      <c r="D598" s="105" t="s">
        <v>773</v>
      </c>
    </row>
    <row r="599" spans="1:4" ht="165.75">
      <c r="A599" s="103">
        <f>IF((SUM('Раздел 1'!M98:M98)=SUM('Раздел 1'!M8:M8)+SUM('Раздел 1'!M19:M19)+SUM('Раздел 1'!M21:M21)+SUM('Раздел 1'!M26:M26)+SUM('Раздел 1'!M27:M27)+SUM('Раздел 1'!M30:M30)+SUM('Раздел 1'!M53:M53)+SUM('Раздел 1'!M64:M64)+SUM('Раздел 1'!M67:M67)+SUM('Раздел 1'!M74:M74)+SUM('Раздел 1'!M77:M77)+SUM('Раздел 1'!M80:M80)+SUM('Раздел 1'!M85:M85)+SUM('Раздел 1'!M86:M86)+SUM('Раздел 1'!M87:M87)+SUM('Раздел 1'!M92:M92)+SUM('Раздел 1'!M94:M94)+SUM('Раздел 1'!M97:M97)+SUM('Раздел 1'!M63:M63)),"","Неверно!")</f>
      </c>
      <c r="B599" s="104">
        <v>111062</v>
      </c>
      <c r="C599" s="105" t="s">
        <v>806</v>
      </c>
      <c r="D599" s="105" t="s">
        <v>773</v>
      </c>
    </row>
    <row r="600" spans="1:4" ht="165.75">
      <c r="A600" s="103">
        <f>IF((SUM('Раздел 1'!N98:N98)=SUM('Раздел 1'!N8:N8)+SUM('Раздел 1'!N19:N19)+SUM('Раздел 1'!N21:N21)+SUM('Раздел 1'!N26:N26)+SUM('Раздел 1'!N27:N27)+SUM('Раздел 1'!N30:N30)+SUM('Раздел 1'!N53:N53)+SUM('Раздел 1'!N64:N64)+SUM('Раздел 1'!N67:N67)+SUM('Раздел 1'!N74:N74)+SUM('Раздел 1'!N77:N77)+SUM('Раздел 1'!N80:N80)+SUM('Раздел 1'!N85:N85)+SUM('Раздел 1'!N86:N86)+SUM('Раздел 1'!N87:N87)+SUM('Раздел 1'!N92:N92)+SUM('Раздел 1'!N94:N94)+SUM('Раздел 1'!N97:N97)+SUM('Раздел 1'!N63:N63)),"","Неверно!")</f>
      </c>
      <c r="B600" s="104">
        <v>111062</v>
      </c>
      <c r="C600" s="105" t="s">
        <v>807</v>
      </c>
      <c r="D600" s="105" t="s">
        <v>773</v>
      </c>
    </row>
    <row r="601" spans="1:4" ht="165.75">
      <c r="A601" s="103">
        <f>IF((SUM('Раздел 1'!O98:O98)=SUM('Раздел 1'!O8:O8)+SUM('Раздел 1'!O19:O19)+SUM('Раздел 1'!O21:O21)+SUM('Раздел 1'!O26:O26)+SUM('Раздел 1'!O27:O27)+SUM('Раздел 1'!O30:O30)+SUM('Раздел 1'!O53:O53)+SUM('Раздел 1'!O64:O64)+SUM('Раздел 1'!O67:O67)+SUM('Раздел 1'!O74:O74)+SUM('Раздел 1'!O77:O77)+SUM('Раздел 1'!O80:O80)+SUM('Раздел 1'!O85:O85)+SUM('Раздел 1'!O86:O86)+SUM('Раздел 1'!O87:O87)+SUM('Раздел 1'!O92:O92)+SUM('Раздел 1'!O94:O94)+SUM('Раздел 1'!O97:O97)+SUM('Раздел 1'!O63:O63)),"","Неверно!")</f>
      </c>
      <c r="B601" s="104">
        <v>111062</v>
      </c>
      <c r="C601" s="105" t="s">
        <v>808</v>
      </c>
      <c r="D601" s="105" t="s">
        <v>773</v>
      </c>
    </row>
    <row r="602" spans="1:4" ht="165.75">
      <c r="A602" s="103">
        <f>IF((SUM('Раздел 1'!P98:P98)=SUM('Раздел 1'!P8:P8)+SUM('Раздел 1'!P19:P19)+SUM('Раздел 1'!P21:P21)+SUM('Раздел 1'!P26:P26)+SUM('Раздел 1'!P27:P27)+SUM('Раздел 1'!P30:P30)+SUM('Раздел 1'!P53:P53)+SUM('Раздел 1'!P64:P64)+SUM('Раздел 1'!P67:P67)+SUM('Раздел 1'!P74:P74)+SUM('Раздел 1'!P77:P77)+SUM('Раздел 1'!P80:P80)+SUM('Раздел 1'!P85:P85)+SUM('Раздел 1'!P86:P86)+SUM('Раздел 1'!P87:P87)+SUM('Раздел 1'!P92:P92)+SUM('Раздел 1'!P94:P94)+SUM('Раздел 1'!P97:P97)+SUM('Раздел 1'!P63:P63)),"","Неверно!")</f>
      </c>
      <c r="B602" s="104">
        <v>111062</v>
      </c>
      <c r="C602" s="105" t="s">
        <v>809</v>
      </c>
      <c r="D602" s="105" t="s">
        <v>773</v>
      </c>
    </row>
    <row r="603" spans="1:4" ht="165.75">
      <c r="A603" s="103">
        <f>IF((SUM('Раздел 1'!Q98:Q98)=SUM('Раздел 1'!Q8:Q8)+SUM('Раздел 1'!Q19:Q19)+SUM('Раздел 1'!Q21:Q21)+SUM('Раздел 1'!Q26:Q26)+SUM('Раздел 1'!Q27:Q27)+SUM('Раздел 1'!Q30:Q30)+SUM('Раздел 1'!Q53:Q53)+SUM('Раздел 1'!Q64:Q64)+SUM('Раздел 1'!Q67:Q67)+SUM('Раздел 1'!Q74:Q74)+SUM('Раздел 1'!Q77:Q77)+SUM('Раздел 1'!Q80:Q80)+SUM('Раздел 1'!Q85:Q85)+SUM('Раздел 1'!Q86:Q86)+SUM('Раздел 1'!Q87:Q87)+SUM('Раздел 1'!Q92:Q92)+SUM('Раздел 1'!Q94:Q94)+SUM('Раздел 1'!Q97:Q97)+SUM('Раздел 1'!Q63:Q63)),"","Неверно!")</f>
      </c>
      <c r="B603" s="104">
        <v>111062</v>
      </c>
      <c r="C603" s="105" t="s">
        <v>810</v>
      </c>
      <c r="D603" s="105" t="s">
        <v>773</v>
      </c>
    </row>
    <row r="604" spans="1:4" ht="165.75">
      <c r="A604" s="103">
        <f>IF((SUM('Раздел 1'!R98:R98)=SUM('Раздел 1'!R8:R8)+SUM('Раздел 1'!R19:R19)+SUM('Раздел 1'!R21:R21)+SUM('Раздел 1'!R26:R26)+SUM('Раздел 1'!R27:R27)+SUM('Раздел 1'!R30:R30)+SUM('Раздел 1'!R53:R53)+SUM('Раздел 1'!R64:R64)+SUM('Раздел 1'!R67:R67)+SUM('Раздел 1'!R74:R74)+SUM('Раздел 1'!R77:R77)+SUM('Раздел 1'!R80:R80)+SUM('Раздел 1'!R85:R85)+SUM('Раздел 1'!R86:R86)+SUM('Раздел 1'!R87:R87)+SUM('Раздел 1'!R92:R92)+SUM('Раздел 1'!R94:R94)+SUM('Раздел 1'!R97:R97)+SUM('Раздел 1'!R63:R63)),"","Неверно!")</f>
      </c>
      <c r="B604" s="104">
        <v>111062</v>
      </c>
      <c r="C604" s="105" t="s">
        <v>811</v>
      </c>
      <c r="D604" s="105" t="s">
        <v>773</v>
      </c>
    </row>
    <row r="605" spans="1:4" ht="165.75">
      <c r="A605" s="103">
        <f>IF((SUM('Раздел 1'!S98:S98)=SUM('Раздел 1'!S8:S8)+SUM('Раздел 1'!S19:S19)+SUM('Раздел 1'!S21:S21)+SUM('Раздел 1'!S26:S26)+SUM('Раздел 1'!S27:S27)+SUM('Раздел 1'!S30:S30)+SUM('Раздел 1'!S53:S53)+SUM('Раздел 1'!S64:S64)+SUM('Раздел 1'!S67:S67)+SUM('Раздел 1'!S74:S74)+SUM('Раздел 1'!S77:S77)+SUM('Раздел 1'!S80:S80)+SUM('Раздел 1'!S85:S85)+SUM('Раздел 1'!S86:S86)+SUM('Раздел 1'!S87:S87)+SUM('Раздел 1'!S92:S92)+SUM('Раздел 1'!S94:S94)+SUM('Раздел 1'!S97:S97)+SUM('Раздел 1'!S63:S63)),"","Неверно!")</f>
      </c>
      <c r="B605" s="104">
        <v>111062</v>
      </c>
      <c r="C605" s="105" t="s">
        <v>812</v>
      </c>
      <c r="D605" s="105" t="s">
        <v>773</v>
      </c>
    </row>
    <row r="606" spans="1:4" ht="165.75">
      <c r="A606" s="103">
        <f>IF((SUM('Раздел 1'!T98:T98)=SUM('Раздел 1'!T8:T8)+SUM('Раздел 1'!T19:T19)+SUM('Раздел 1'!T21:T21)+SUM('Раздел 1'!T26:T26)+SUM('Раздел 1'!T27:T27)+SUM('Раздел 1'!T30:T30)+SUM('Раздел 1'!T53:T53)+SUM('Раздел 1'!T64:T64)+SUM('Раздел 1'!T67:T67)+SUM('Раздел 1'!T74:T74)+SUM('Раздел 1'!T77:T77)+SUM('Раздел 1'!T80:T80)+SUM('Раздел 1'!T85:T85)+SUM('Раздел 1'!T86:T86)+SUM('Раздел 1'!T87:T87)+SUM('Раздел 1'!T92:T92)+SUM('Раздел 1'!T94:T94)+SUM('Раздел 1'!T97:T97)+SUM('Раздел 1'!T63:T63)),"","Неверно!")</f>
      </c>
      <c r="B606" s="104">
        <v>111062</v>
      </c>
      <c r="C606" s="105" t="s">
        <v>779</v>
      </c>
      <c r="D606" s="105" t="s">
        <v>773</v>
      </c>
    </row>
    <row r="607" spans="1:4" ht="165.75">
      <c r="A607" s="103">
        <f>IF((SUM('Раздел 1'!U98:U98)=SUM('Раздел 1'!U8:U8)+SUM('Раздел 1'!U19:U19)+SUM('Раздел 1'!U21:U21)+SUM('Раздел 1'!U26:U26)+SUM('Раздел 1'!U27:U27)+SUM('Раздел 1'!U30:U30)+SUM('Раздел 1'!U53:U53)+SUM('Раздел 1'!U64:U64)+SUM('Раздел 1'!U67:U67)+SUM('Раздел 1'!U74:U74)+SUM('Раздел 1'!U77:U77)+SUM('Раздел 1'!U80:U80)+SUM('Раздел 1'!U85:U85)+SUM('Раздел 1'!U86:U86)+SUM('Раздел 1'!U87:U87)+SUM('Раздел 1'!U92:U92)+SUM('Раздел 1'!U94:U94)+SUM('Раздел 1'!U97:U97)+SUM('Раздел 1'!U63:U63)),"","Неверно!")</f>
      </c>
      <c r="B607" s="104">
        <v>111062</v>
      </c>
      <c r="C607" s="105" t="s">
        <v>780</v>
      </c>
      <c r="D607" s="105" t="s">
        <v>773</v>
      </c>
    </row>
    <row r="608" spans="1:4" ht="165.75">
      <c r="A608" s="103">
        <f>IF((SUM('Раздел 1'!V98:V98)=SUM('Раздел 1'!V8:V8)+SUM('Раздел 1'!V19:V19)+SUM('Раздел 1'!V21:V21)+SUM('Раздел 1'!V26:V26)+SUM('Раздел 1'!V27:V27)+SUM('Раздел 1'!V30:V30)+SUM('Раздел 1'!V53:V53)+SUM('Раздел 1'!V64:V64)+SUM('Раздел 1'!V67:V67)+SUM('Раздел 1'!V74:V74)+SUM('Раздел 1'!V77:V77)+SUM('Раздел 1'!V80:V80)+SUM('Раздел 1'!V85:V85)+SUM('Раздел 1'!V86:V86)+SUM('Раздел 1'!V87:V87)+SUM('Раздел 1'!V92:V92)+SUM('Раздел 1'!V94:V94)+SUM('Раздел 1'!V97:V97)+SUM('Раздел 1'!V63:V63)),"","Неверно!")</f>
      </c>
      <c r="B608" s="104">
        <v>111062</v>
      </c>
      <c r="C608" s="105" t="s">
        <v>781</v>
      </c>
      <c r="D608" s="105" t="s">
        <v>773</v>
      </c>
    </row>
    <row r="609" spans="1:4" ht="165.75">
      <c r="A609" s="103">
        <f>IF((SUM('Раздел 1'!W98:W98)=SUM('Раздел 1'!W8:W8)+SUM('Раздел 1'!W19:W19)+SUM('Раздел 1'!W21:W21)+SUM('Раздел 1'!W26:W26)+SUM('Раздел 1'!W27:W27)+SUM('Раздел 1'!W30:W30)+SUM('Раздел 1'!W53:W53)+SUM('Раздел 1'!W64:W64)+SUM('Раздел 1'!W67:W67)+SUM('Раздел 1'!W74:W74)+SUM('Раздел 1'!W77:W77)+SUM('Раздел 1'!W80:W80)+SUM('Раздел 1'!W85:W85)+SUM('Раздел 1'!W86:W86)+SUM('Раздел 1'!W87:W87)+SUM('Раздел 1'!W92:W92)+SUM('Раздел 1'!W94:W94)+SUM('Раздел 1'!W97:W97)+SUM('Раздел 1'!W63:W63)),"","Неверно!")</f>
      </c>
      <c r="B609" s="104">
        <v>111062</v>
      </c>
      <c r="C609" s="105" t="s">
        <v>782</v>
      </c>
      <c r="D609" s="105" t="s">
        <v>773</v>
      </c>
    </row>
    <row r="610" spans="1:4" ht="165.75">
      <c r="A610" s="103">
        <f>IF((SUM('Раздел 1'!X98:X98)=SUM('Раздел 1'!X8:X8)+SUM('Раздел 1'!X19:X19)+SUM('Раздел 1'!X21:X21)+SUM('Раздел 1'!X26:X26)+SUM('Раздел 1'!X27:X27)+SUM('Раздел 1'!X30:X30)+SUM('Раздел 1'!X53:X53)+SUM('Раздел 1'!X64:X64)+SUM('Раздел 1'!X67:X67)+SUM('Раздел 1'!X74:X74)+SUM('Раздел 1'!X77:X77)+SUM('Раздел 1'!X80:X80)+SUM('Раздел 1'!X85:X85)+SUM('Раздел 1'!X86:X86)+SUM('Раздел 1'!X87:X87)+SUM('Раздел 1'!X92:X92)+SUM('Раздел 1'!X94:X94)+SUM('Раздел 1'!X97:X97)+SUM('Раздел 1'!X63:X63)),"","Неверно!")</f>
      </c>
      <c r="B610" s="104">
        <v>111062</v>
      </c>
      <c r="C610" s="105" t="s">
        <v>783</v>
      </c>
      <c r="D610" s="105" t="s">
        <v>773</v>
      </c>
    </row>
    <row r="611" spans="1:4" ht="165.75">
      <c r="A611" s="103">
        <f>IF((SUM('Раздел 1'!Y98:Y98)=SUM('Раздел 1'!Y8:Y8)+SUM('Раздел 1'!Y19:Y19)+SUM('Раздел 1'!Y21:Y21)+SUM('Раздел 1'!Y26:Y26)+SUM('Раздел 1'!Y27:Y27)+SUM('Раздел 1'!Y30:Y30)+SUM('Раздел 1'!Y53:Y53)+SUM('Раздел 1'!Y64:Y64)+SUM('Раздел 1'!Y67:Y67)+SUM('Раздел 1'!Y74:Y74)+SUM('Раздел 1'!Y77:Y77)+SUM('Раздел 1'!Y80:Y80)+SUM('Раздел 1'!Y85:Y85)+SUM('Раздел 1'!Y86:Y86)+SUM('Раздел 1'!Y87:Y87)+SUM('Раздел 1'!Y92:Y92)+SUM('Раздел 1'!Y94:Y94)+SUM('Раздел 1'!Y97:Y97)+SUM('Раздел 1'!Y63:Y63)),"","Неверно!")</f>
      </c>
      <c r="B611" s="104">
        <v>111062</v>
      </c>
      <c r="C611" s="105" t="s">
        <v>784</v>
      </c>
      <c r="D611" s="105" t="s">
        <v>773</v>
      </c>
    </row>
    <row r="612" spans="1:4" ht="165.75">
      <c r="A612" s="103">
        <f>IF((SUM('Раздел 1'!Z98:Z98)=SUM('Раздел 1'!Z8:Z8)+SUM('Раздел 1'!Z19:Z19)+SUM('Раздел 1'!Z21:Z21)+SUM('Раздел 1'!Z26:Z26)+SUM('Раздел 1'!Z27:Z27)+SUM('Раздел 1'!Z30:Z30)+SUM('Раздел 1'!Z53:Z53)+SUM('Раздел 1'!Z64:Z64)+SUM('Раздел 1'!Z67:Z67)+SUM('Раздел 1'!Z74:Z74)+SUM('Раздел 1'!Z77:Z77)+SUM('Раздел 1'!Z80:Z80)+SUM('Раздел 1'!Z85:Z85)+SUM('Раздел 1'!Z86:Z86)+SUM('Раздел 1'!Z87:Z87)+SUM('Раздел 1'!Z92:Z92)+SUM('Раздел 1'!Z94:Z94)+SUM('Раздел 1'!Z97:Z97)+SUM('Раздел 1'!Z63:Z63)),"","Неверно!")</f>
      </c>
      <c r="B612" s="104">
        <v>111062</v>
      </c>
      <c r="C612" s="105" t="s">
        <v>785</v>
      </c>
      <c r="D612" s="105" t="s">
        <v>773</v>
      </c>
    </row>
    <row r="613" spans="1:4" ht="165.75">
      <c r="A613" s="103">
        <f>IF((SUM('Раздел 1'!AA98:AA98)=SUM('Раздел 1'!AA8:AA8)+SUM('Раздел 1'!AA19:AA19)+SUM('Раздел 1'!AA21:AA21)+SUM('Раздел 1'!AA26:AA26)+SUM('Раздел 1'!AA27:AA27)+SUM('Раздел 1'!AA30:AA30)+SUM('Раздел 1'!AA53:AA53)+SUM('Раздел 1'!AA64:AA64)+SUM('Раздел 1'!AA67:AA67)+SUM('Раздел 1'!AA74:AA74)+SUM('Раздел 1'!AA77:AA77)+SUM('Раздел 1'!AA80:AA80)+SUM('Раздел 1'!AA85:AA85)+SUM('Раздел 1'!AA86:AA86)+SUM('Раздел 1'!AA87:AA87)+SUM('Раздел 1'!AA92:AA92)+SUM('Раздел 1'!AA94:AA94)+SUM('Раздел 1'!AA97:AA97)+SUM('Раздел 1'!AA63:AA63)),"","Неверно!")</f>
      </c>
      <c r="B613" s="104">
        <v>111062</v>
      </c>
      <c r="C613" s="105" t="s">
        <v>786</v>
      </c>
      <c r="D613" s="105" t="s">
        <v>773</v>
      </c>
    </row>
    <row r="614" spans="1:4" ht="165.75">
      <c r="A614" s="103">
        <f>IF((SUM('Раздел 1'!AB98:AB98)=SUM('Раздел 1'!AB8:AB8)+SUM('Раздел 1'!AB19:AB19)+SUM('Раздел 1'!AB21:AB21)+SUM('Раздел 1'!AB26:AB26)+SUM('Раздел 1'!AB27:AB27)+SUM('Раздел 1'!AB30:AB30)+SUM('Раздел 1'!AB53:AB53)+SUM('Раздел 1'!AB64:AB64)+SUM('Раздел 1'!AB67:AB67)+SUM('Раздел 1'!AB74:AB74)+SUM('Раздел 1'!AB77:AB77)+SUM('Раздел 1'!AB80:AB80)+SUM('Раздел 1'!AB85:AB85)+SUM('Раздел 1'!AB86:AB86)+SUM('Раздел 1'!AB87:AB87)+SUM('Раздел 1'!AB92:AB92)+SUM('Раздел 1'!AB94:AB94)+SUM('Раздел 1'!AB97:AB97)+SUM('Раздел 1'!AB63:AB63)),"","Неверно!")</f>
      </c>
      <c r="B614" s="104">
        <v>111062</v>
      </c>
      <c r="C614" s="105" t="s">
        <v>787</v>
      </c>
      <c r="D614" s="105" t="s">
        <v>773</v>
      </c>
    </row>
    <row r="615" spans="1:4" ht="165.75">
      <c r="A615" s="103">
        <f>IF((SUM('Раздел 1'!AC98:AC98)=SUM('Раздел 1'!AC8:AC8)+SUM('Раздел 1'!AC19:AC19)+SUM('Раздел 1'!AC21:AC21)+SUM('Раздел 1'!AC26:AC26)+SUM('Раздел 1'!AC27:AC27)+SUM('Раздел 1'!AC30:AC30)+SUM('Раздел 1'!AC53:AC53)+SUM('Раздел 1'!AC64:AC64)+SUM('Раздел 1'!AC67:AC67)+SUM('Раздел 1'!AC74:AC74)+SUM('Раздел 1'!AC77:AC77)+SUM('Раздел 1'!AC80:AC80)+SUM('Раздел 1'!AC85:AC85)+SUM('Раздел 1'!AC86:AC86)+SUM('Раздел 1'!AC87:AC87)+SUM('Раздел 1'!AC92:AC92)+SUM('Раздел 1'!AC94:AC94)+SUM('Раздел 1'!AC97:AC97)+SUM('Раздел 1'!AC63:AC63)),"","Неверно!")</f>
      </c>
      <c r="B615" s="104">
        <v>111062</v>
      </c>
      <c r="C615" s="105" t="s">
        <v>788</v>
      </c>
      <c r="D615" s="105" t="s">
        <v>773</v>
      </c>
    </row>
    <row r="616" spans="1:4" ht="165.75">
      <c r="A616" s="103">
        <f>IF((SUM('Раздел 1'!AD98:AD98)=SUM('Раздел 1'!AD8:AD8)+SUM('Раздел 1'!AD19:AD19)+SUM('Раздел 1'!AD21:AD21)+SUM('Раздел 1'!AD26:AD26)+SUM('Раздел 1'!AD27:AD27)+SUM('Раздел 1'!AD30:AD30)+SUM('Раздел 1'!AD53:AD53)+SUM('Раздел 1'!AD64:AD64)+SUM('Раздел 1'!AD67:AD67)+SUM('Раздел 1'!AD74:AD74)+SUM('Раздел 1'!AD77:AD77)+SUM('Раздел 1'!AD80:AD80)+SUM('Раздел 1'!AD85:AD85)+SUM('Раздел 1'!AD86:AD86)+SUM('Раздел 1'!AD87:AD87)+SUM('Раздел 1'!AD92:AD92)+SUM('Раздел 1'!AD94:AD94)+SUM('Раздел 1'!AD97:AD97)+SUM('Раздел 1'!AD63:AD63)),"","Неверно!")</f>
      </c>
      <c r="B616" s="104">
        <v>111062</v>
      </c>
      <c r="C616" s="105" t="s">
        <v>789</v>
      </c>
      <c r="D616" s="105" t="s">
        <v>773</v>
      </c>
    </row>
    <row r="617" spans="1:4" ht="165.75">
      <c r="A617" s="103">
        <f>IF((SUM('Раздел 1'!AE98:AE98)=SUM('Раздел 1'!AE8:AE8)+SUM('Раздел 1'!AE19:AE19)+SUM('Раздел 1'!AE21:AE21)+SUM('Раздел 1'!AE26:AE26)+SUM('Раздел 1'!AE27:AE27)+SUM('Раздел 1'!AE30:AE30)+SUM('Раздел 1'!AE53:AE53)+SUM('Раздел 1'!AE64:AE64)+SUM('Раздел 1'!AE67:AE67)+SUM('Раздел 1'!AE74:AE74)+SUM('Раздел 1'!AE77:AE77)+SUM('Раздел 1'!AE80:AE80)+SUM('Раздел 1'!AE85:AE85)+SUM('Раздел 1'!AE86:AE86)+SUM('Раздел 1'!AE87:AE87)+SUM('Раздел 1'!AE92:AE92)+SUM('Раздел 1'!AE94:AE94)+SUM('Раздел 1'!AE97:AE97)+SUM('Раздел 1'!AE63:AE63)),"","Неверно!")</f>
      </c>
      <c r="B617" s="104">
        <v>111062</v>
      </c>
      <c r="C617" s="105" t="s">
        <v>790</v>
      </c>
      <c r="D617" s="105" t="s">
        <v>773</v>
      </c>
    </row>
    <row r="618" spans="1:4" ht="165.75">
      <c r="A618" s="103">
        <f>IF((SUM('Раздел 1'!AF98:AF98)=SUM('Раздел 1'!AF8:AF8)+SUM('Раздел 1'!AF19:AF19)+SUM('Раздел 1'!AF21:AF21)+SUM('Раздел 1'!AF26:AF26)+SUM('Раздел 1'!AF27:AF27)+SUM('Раздел 1'!AF30:AF30)+SUM('Раздел 1'!AF53:AF53)+SUM('Раздел 1'!AF64:AF64)+SUM('Раздел 1'!AF67:AF67)+SUM('Раздел 1'!AF74:AF74)+SUM('Раздел 1'!AF77:AF77)+SUM('Раздел 1'!AF80:AF80)+SUM('Раздел 1'!AF85:AF85)+SUM('Раздел 1'!AF86:AF86)+SUM('Раздел 1'!AF87:AF87)+SUM('Раздел 1'!AF92:AF92)+SUM('Раздел 1'!AF94:AF94)+SUM('Раздел 1'!AF97:AF97)+SUM('Раздел 1'!AF63:AF63)),"","Неверно!")</f>
      </c>
      <c r="B618" s="104">
        <v>111062</v>
      </c>
      <c r="C618" s="105" t="s">
        <v>791</v>
      </c>
      <c r="D618" s="105" t="s">
        <v>773</v>
      </c>
    </row>
    <row r="619" spans="1:4" ht="165.75">
      <c r="A619" s="103">
        <f>IF((SUM('Раздел 1'!AG98:AG98)=SUM('Раздел 1'!AG8:AG8)+SUM('Раздел 1'!AG19:AG19)+SUM('Раздел 1'!AG21:AG21)+SUM('Раздел 1'!AG26:AG26)+SUM('Раздел 1'!AG27:AG27)+SUM('Раздел 1'!AG30:AG30)+SUM('Раздел 1'!AG53:AG53)+SUM('Раздел 1'!AG64:AG64)+SUM('Раздел 1'!AG67:AG67)+SUM('Раздел 1'!AG74:AG74)+SUM('Раздел 1'!AG77:AG77)+SUM('Раздел 1'!AG80:AG80)+SUM('Раздел 1'!AG85:AG85)+SUM('Раздел 1'!AG86:AG86)+SUM('Раздел 1'!AG87:AG87)+SUM('Раздел 1'!AG92:AG92)+SUM('Раздел 1'!AG94:AG94)+SUM('Раздел 1'!AG97:AG97)+SUM('Раздел 1'!AG63:AG63)),"","Неверно!")</f>
      </c>
      <c r="B619" s="104">
        <v>111062</v>
      </c>
      <c r="C619" s="105" t="s">
        <v>792</v>
      </c>
      <c r="D619" s="105" t="s">
        <v>773</v>
      </c>
    </row>
    <row r="620" spans="1:4" ht="165.75">
      <c r="A620" s="103">
        <f>IF((SUM('Раздел 1'!AH98:AH98)=SUM('Раздел 1'!AH8:AH8)+SUM('Раздел 1'!AH19:AH19)+SUM('Раздел 1'!AH21:AH21)+SUM('Раздел 1'!AH26:AH26)+SUM('Раздел 1'!AH27:AH27)+SUM('Раздел 1'!AH30:AH30)+SUM('Раздел 1'!AH53:AH53)+SUM('Раздел 1'!AH64:AH64)+SUM('Раздел 1'!AH67:AH67)+SUM('Раздел 1'!AH74:AH74)+SUM('Раздел 1'!AH77:AH77)+SUM('Раздел 1'!AH80:AH80)+SUM('Раздел 1'!AH85:AH85)+SUM('Раздел 1'!AH86:AH86)+SUM('Раздел 1'!AH87:AH87)+SUM('Раздел 1'!AH92:AH92)+SUM('Раздел 1'!AH94:AH94)+SUM('Раздел 1'!AH97:AH97)+SUM('Раздел 1'!AH63:AH63)),"","Неверно!")</f>
      </c>
      <c r="B620" s="104">
        <v>111062</v>
      </c>
      <c r="C620" s="105" t="s">
        <v>793</v>
      </c>
      <c r="D620" s="105" t="s">
        <v>773</v>
      </c>
    </row>
    <row r="621" spans="1:4" ht="165.75">
      <c r="A621" s="103">
        <f>IF((SUM('Раздел 1'!AI98:AI98)=SUM('Раздел 1'!AI8:AI8)+SUM('Раздел 1'!AI19:AI19)+SUM('Раздел 1'!AI21:AI21)+SUM('Раздел 1'!AI26:AI26)+SUM('Раздел 1'!AI27:AI27)+SUM('Раздел 1'!AI30:AI30)+SUM('Раздел 1'!AI53:AI53)+SUM('Раздел 1'!AI64:AI64)+SUM('Раздел 1'!AI67:AI67)+SUM('Раздел 1'!AI74:AI74)+SUM('Раздел 1'!AI77:AI77)+SUM('Раздел 1'!AI80:AI80)+SUM('Раздел 1'!AI85:AI85)+SUM('Раздел 1'!AI86:AI86)+SUM('Раздел 1'!AI87:AI87)+SUM('Раздел 1'!AI92:AI92)+SUM('Раздел 1'!AI94:AI94)+SUM('Раздел 1'!AI97:AI97)+SUM('Раздел 1'!AI63:AI63)),"","Неверно!")</f>
      </c>
      <c r="B621" s="104">
        <v>111062</v>
      </c>
      <c r="C621" s="105" t="s">
        <v>794</v>
      </c>
      <c r="D621" s="105" t="s">
        <v>773</v>
      </c>
    </row>
    <row r="622" spans="1:4" ht="165.75">
      <c r="A622" s="103">
        <f>IF((SUM('Раздел 1'!AJ98:AJ98)=SUM('Раздел 1'!AJ8:AJ8)+SUM('Раздел 1'!AJ19:AJ19)+SUM('Раздел 1'!AJ21:AJ21)+SUM('Раздел 1'!AJ26:AJ26)+SUM('Раздел 1'!AJ27:AJ27)+SUM('Раздел 1'!AJ30:AJ30)+SUM('Раздел 1'!AJ53:AJ53)+SUM('Раздел 1'!AJ64:AJ64)+SUM('Раздел 1'!AJ67:AJ67)+SUM('Раздел 1'!AJ74:AJ74)+SUM('Раздел 1'!AJ77:AJ77)+SUM('Раздел 1'!AJ80:AJ80)+SUM('Раздел 1'!AJ85:AJ85)+SUM('Раздел 1'!AJ86:AJ86)+SUM('Раздел 1'!AJ87:AJ87)+SUM('Раздел 1'!AJ92:AJ92)+SUM('Раздел 1'!AJ94:AJ94)+SUM('Раздел 1'!AJ97:AJ97)+SUM('Раздел 1'!AJ63:AJ63)),"","Неверно!")</f>
      </c>
      <c r="B622" s="104">
        <v>111062</v>
      </c>
      <c r="C622" s="105" t="s">
        <v>795</v>
      </c>
      <c r="D622" s="105" t="s">
        <v>773</v>
      </c>
    </row>
    <row r="623" spans="1:4" ht="165.75">
      <c r="A623" s="103">
        <f>IF((SUM('Раздел 1'!AK98:AK98)=SUM('Раздел 1'!AK8:AK8)+SUM('Раздел 1'!AK19:AK19)+SUM('Раздел 1'!AK21:AK21)+SUM('Раздел 1'!AK26:AK26)+SUM('Раздел 1'!AK27:AK27)+SUM('Раздел 1'!AK30:AK30)+SUM('Раздел 1'!AK53:AK53)+SUM('Раздел 1'!AK64:AK64)+SUM('Раздел 1'!AK67:AK67)+SUM('Раздел 1'!AK74:AK74)+SUM('Раздел 1'!AK77:AK77)+SUM('Раздел 1'!AK80:AK80)+SUM('Раздел 1'!AK85:AK85)+SUM('Раздел 1'!AK86:AK86)+SUM('Раздел 1'!AK87:AK87)+SUM('Раздел 1'!AK92:AK92)+SUM('Раздел 1'!AK94:AK94)+SUM('Раздел 1'!AK97:AK97)+SUM('Раздел 1'!AK63:AK63)),"","Неверно!")</f>
      </c>
      <c r="B623" s="104">
        <v>111062</v>
      </c>
      <c r="C623" s="105" t="s">
        <v>796</v>
      </c>
      <c r="D623" s="105" t="s">
        <v>773</v>
      </c>
    </row>
  </sheetData>
  <sheetProtection password="EC45" sheet="1"/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tabColor indexed="22"/>
    <pageSetUpPr fitToPage="1"/>
  </sheetPr>
  <dimension ref="A1:E86"/>
  <sheetViews>
    <sheetView showGridLines="0" zoomScalePageLayoutView="0" workbookViewId="0" topLeftCell="A1">
      <selection activeCell="A2" sqref="A2"/>
    </sheetView>
  </sheetViews>
  <sheetFormatPr defaultColWidth="9.140625" defaultRowHeight="12.75"/>
  <cols>
    <col min="1" max="1" width="61.57421875" style="18" customWidth="1"/>
    <col min="2" max="2" width="6.00390625" style="27" bestFit="1" customWidth="1"/>
    <col min="3" max="3" width="2.8515625" style="18" customWidth="1"/>
    <col min="4" max="4" width="41.7109375" style="18" bestFit="1" customWidth="1"/>
    <col min="5" max="5" width="5.57421875" style="18" bestFit="1" customWidth="1"/>
    <col min="6" max="16384" width="9.140625" style="18" customWidth="1"/>
  </cols>
  <sheetData>
    <row r="1" spans="1:5" ht="15.75">
      <c r="A1" s="107" t="s">
        <v>228</v>
      </c>
      <c r="B1" s="108" t="s">
        <v>227</v>
      </c>
      <c r="C1" s="109"/>
      <c r="D1" s="110" t="s">
        <v>229</v>
      </c>
      <c r="E1" s="111" t="s">
        <v>227</v>
      </c>
    </row>
    <row r="2" spans="1:5" ht="15.75">
      <c r="A2" s="19" t="s">
        <v>242</v>
      </c>
      <c r="B2" s="20">
        <v>2</v>
      </c>
      <c r="D2" s="1">
        <v>6</v>
      </c>
      <c r="E2" s="21" t="s">
        <v>230</v>
      </c>
    </row>
    <row r="3" spans="1:5" ht="16.5" thickBot="1">
      <c r="A3" s="19" t="s">
        <v>243</v>
      </c>
      <c r="B3" s="20">
        <v>4</v>
      </c>
      <c r="D3" s="2">
        <v>12</v>
      </c>
      <c r="E3" s="22" t="s">
        <v>231</v>
      </c>
    </row>
    <row r="4" spans="1:2" ht="15.75">
      <c r="A4" s="19" t="s">
        <v>244</v>
      </c>
      <c r="B4" s="20">
        <v>16</v>
      </c>
    </row>
    <row r="5" spans="1:2" ht="15.75">
      <c r="A5" s="19" t="s">
        <v>245</v>
      </c>
      <c r="B5" s="20">
        <v>22</v>
      </c>
    </row>
    <row r="6" spans="1:2" ht="15.75">
      <c r="A6" s="19" t="s">
        <v>246</v>
      </c>
      <c r="B6" s="20">
        <v>32</v>
      </c>
    </row>
    <row r="7" spans="1:2" ht="15.75">
      <c r="A7" s="19" t="s">
        <v>247</v>
      </c>
      <c r="B7" s="20">
        <v>38</v>
      </c>
    </row>
    <row r="8" spans="1:2" ht="15.75">
      <c r="A8" s="19" t="s">
        <v>248</v>
      </c>
      <c r="B8" s="20">
        <v>58</v>
      </c>
    </row>
    <row r="9" spans="1:2" ht="15.75">
      <c r="A9" s="19" t="s">
        <v>249</v>
      </c>
      <c r="B9" s="20">
        <v>48</v>
      </c>
    </row>
    <row r="10" spans="1:2" ht="15.75">
      <c r="A10" s="19" t="s">
        <v>250</v>
      </c>
      <c r="B10" s="20">
        <v>44</v>
      </c>
    </row>
    <row r="11" spans="1:2" ht="15.75">
      <c r="A11" s="19" t="s">
        <v>251</v>
      </c>
      <c r="B11" s="20">
        <v>56</v>
      </c>
    </row>
    <row r="12" spans="1:2" ht="15.75">
      <c r="A12" s="19" t="s">
        <v>252</v>
      </c>
      <c r="B12" s="20">
        <v>64</v>
      </c>
    </row>
    <row r="13" spans="1:2" ht="15.75">
      <c r="A13" s="19" t="s">
        <v>253</v>
      </c>
      <c r="B13" s="20">
        <v>86</v>
      </c>
    </row>
    <row r="14" spans="1:2" ht="15.75">
      <c r="A14" s="19" t="s">
        <v>254</v>
      </c>
      <c r="B14" s="20">
        <v>88</v>
      </c>
    </row>
    <row r="15" spans="1:2" ht="15.75">
      <c r="A15" s="19" t="s">
        <v>255</v>
      </c>
      <c r="B15" s="20">
        <v>142</v>
      </c>
    </row>
    <row r="16" spans="1:2" ht="15.75">
      <c r="A16" s="19" t="s">
        <v>256</v>
      </c>
      <c r="B16" s="20">
        <v>148</v>
      </c>
    </row>
    <row r="17" spans="1:2" ht="15.75">
      <c r="A17" s="19" t="s">
        <v>257</v>
      </c>
      <c r="B17" s="20">
        <v>128</v>
      </c>
    </row>
    <row r="18" spans="1:2" ht="15.75">
      <c r="A18" s="19" t="s">
        <v>258</v>
      </c>
      <c r="B18" s="20">
        <v>134</v>
      </c>
    </row>
    <row r="19" spans="1:2" ht="15.75">
      <c r="A19" s="19" t="s">
        <v>259</v>
      </c>
      <c r="B19" s="20">
        <v>154</v>
      </c>
    </row>
    <row r="20" spans="1:2" ht="15.75">
      <c r="A20" s="19" t="s">
        <v>260</v>
      </c>
      <c r="B20" s="20">
        <v>160</v>
      </c>
    </row>
    <row r="21" spans="1:2" ht="15.75">
      <c r="A21" s="19" t="s">
        <v>261</v>
      </c>
      <c r="B21" s="20">
        <v>166</v>
      </c>
    </row>
    <row r="22" spans="1:2" ht="15.75">
      <c r="A22" s="19" t="s">
        <v>262</v>
      </c>
      <c r="B22" s="20">
        <v>172</v>
      </c>
    </row>
    <row r="23" spans="1:2" ht="15.75">
      <c r="A23" s="19" t="s">
        <v>263</v>
      </c>
      <c r="B23" s="20">
        <v>6</v>
      </c>
    </row>
    <row r="24" spans="1:2" ht="15.75">
      <c r="A24" s="19" t="s">
        <v>264</v>
      </c>
      <c r="B24" s="20">
        <v>68</v>
      </c>
    </row>
    <row r="25" spans="1:2" ht="15.75">
      <c r="A25" s="19" t="s">
        <v>265</v>
      </c>
      <c r="B25" s="20">
        <v>70</v>
      </c>
    </row>
    <row r="26" spans="1:2" ht="15.75">
      <c r="A26" s="19" t="s">
        <v>266</v>
      </c>
      <c r="B26" s="20">
        <v>114</v>
      </c>
    </row>
    <row r="27" spans="1:2" ht="15.75">
      <c r="A27" s="19" t="s">
        <v>267</v>
      </c>
      <c r="B27" s="20">
        <v>138</v>
      </c>
    </row>
    <row r="28" spans="1:2" ht="15.75">
      <c r="A28" s="19" t="s">
        <v>268</v>
      </c>
      <c r="B28" s="20">
        <v>158</v>
      </c>
    </row>
    <row r="29" spans="1:2" ht="15.75">
      <c r="A29" s="19" t="s">
        <v>269</v>
      </c>
      <c r="B29" s="20">
        <v>8</v>
      </c>
    </row>
    <row r="30" spans="1:2" ht="15.75">
      <c r="A30" s="19" t="s">
        <v>270</v>
      </c>
      <c r="B30" s="20">
        <v>10</v>
      </c>
    </row>
    <row r="31" spans="1:2" ht="15.75">
      <c r="A31" s="19" t="s">
        <v>271</v>
      </c>
      <c r="B31" s="20">
        <v>14</v>
      </c>
    </row>
    <row r="32" spans="1:2" ht="15.75">
      <c r="A32" s="19" t="s">
        <v>272</v>
      </c>
      <c r="B32" s="20">
        <v>18</v>
      </c>
    </row>
    <row r="33" spans="1:2" ht="15.75">
      <c r="A33" s="19" t="s">
        <v>273</v>
      </c>
      <c r="B33" s="20">
        <v>20</v>
      </c>
    </row>
    <row r="34" spans="1:2" ht="15.75">
      <c r="A34" s="19" t="s">
        <v>274</v>
      </c>
      <c r="B34" s="20">
        <v>24</v>
      </c>
    </row>
    <row r="35" spans="1:2" ht="15.75">
      <c r="A35" s="19" t="s">
        <v>275</v>
      </c>
      <c r="B35" s="20">
        <v>28</v>
      </c>
    </row>
    <row r="36" spans="1:2" ht="15.75">
      <c r="A36" s="19" t="s">
        <v>276</v>
      </c>
      <c r="B36" s="20">
        <v>26</v>
      </c>
    </row>
    <row r="37" spans="1:2" ht="15.75">
      <c r="A37" s="19" t="s">
        <v>277</v>
      </c>
      <c r="B37" s="20">
        <v>30</v>
      </c>
    </row>
    <row r="38" spans="1:2" ht="15.75">
      <c r="A38" s="19" t="s">
        <v>278</v>
      </c>
      <c r="B38" s="20">
        <v>36</v>
      </c>
    </row>
    <row r="39" spans="1:2" ht="15.75">
      <c r="A39" s="19" t="s">
        <v>279</v>
      </c>
      <c r="B39" s="20">
        <v>40</v>
      </c>
    </row>
    <row r="40" spans="1:2" ht="15.75">
      <c r="A40" s="19" t="s">
        <v>280</v>
      </c>
      <c r="B40" s="20">
        <v>50</v>
      </c>
    </row>
    <row r="41" spans="1:2" ht="15.75">
      <c r="A41" s="19" t="s">
        <v>281</v>
      </c>
      <c r="B41" s="20">
        <v>60</v>
      </c>
    </row>
    <row r="42" spans="1:2" ht="15.75">
      <c r="A42" s="19" t="s">
        <v>282</v>
      </c>
      <c r="B42" s="20">
        <v>62</v>
      </c>
    </row>
    <row r="43" spans="1:2" ht="15.75">
      <c r="A43" s="19" t="s">
        <v>283</v>
      </c>
      <c r="B43" s="20">
        <v>76</v>
      </c>
    </row>
    <row r="44" spans="1:2" ht="15.75">
      <c r="A44" s="19" t="s">
        <v>284</v>
      </c>
      <c r="B44" s="20">
        <v>78</v>
      </c>
    </row>
    <row r="45" spans="1:2" ht="15.75">
      <c r="A45" s="19" t="s">
        <v>285</v>
      </c>
      <c r="B45" s="20">
        <v>80</v>
      </c>
    </row>
    <row r="46" spans="1:2" ht="15.75">
      <c r="A46" s="19" t="s">
        <v>286</v>
      </c>
      <c r="B46" s="20">
        <v>82</v>
      </c>
    </row>
    <row r="47" spans="1:2" ht="15.75">
      <c r="A47" s="19" t="s">
        <v>287</v>
      </c>
      <c r="B47" s="20">
        <v>92</v>
      </c>
    </row>
    <row r="48" spans="1:2" ht="15.75">
      <c r="A48" s="19" t="s">
        <v>288</v>
      </c>
      <c r="B48" s="20">
        <v>94</v>
      </c>
    </row>
    <row r="49" spans="1:2" ht="15.75">
      <c r="A49" s="19" t="s">
        <v>289</v>
      </c>
      <c r="B49" s="20">
        <v>96</v>
      </c>
    </row>
    <row r="50" spans="1:2" ht="15.75">
      <c r="A50" s="19" t="s">
        <v>290</v>
      </c>
      <c r="B50" s="20">
        <v>100</v>
      </c>
    </row>
    <row r="51" spans="1:2" ht="15.75">
      <c r="A51" s="19" t="s">
        <v>291</v>
      </c>
      <c r="B51" s="20">
        <v>102</v>
      </c>
    </row>
    <row r="52" spans="1:2" ht="15.75">
      <c r="A52" s="19" t="s">
        <v>292</v>
      </c>
      <c r="B52" s="20">
        <v>104</v>
      </c>
    </row>
    <row r="53" spans="1:2" ht="15.75">
      <c r="A53" s="19" t="s">
        <v>293</v>
      </c>
      <c r="B53" s="20">
        <v>108</v>
      </c>
    </row>
    <row r="54" spans="1:2" ht="15.75">
      <c r="A54" s="19" t="s">
        <v>294</v>
      </c>
      <c r="B54" s="20">
        <v>110</v>
      </c>
    </row>
    <row r="55" spans="1:2" ht="15.75">
      <c r="A55" s="19" t="s">
        <v>295</v>
      </c>
      <c r="B55" s="20">
        <v>118</v>
      </c>
    </row>
    <row r="56" spans="1:2" ht="15.75">
      <c r="A56" s="19" t="s">
        <v>296</v>
      </c>
      <c r="B56" s="20">
        <v>120</v>
      </c>
    </row>
    <row r="57" spans="1:2" ht="15.75">
      <c r="A57" s="19" t="s">
        <v>297</v>
      </c>
      <c r="B57" s="20">
        <v>122</v>
      </c>
    </row>
    <row r="58" spans="1:2" ht="15.75">
      <c r="A58" s="19" t="s">
        <v>298</v>
      </c>
      <c r="B58" s="20">
        <v>126</v>
      </c>
    </row>
    <row r="59" spans="1:2" ht="15.75">
      <c r="A59" s="19" t="s">
        <v>299</v>
      </c>
      <c r="B59" s="20">
        <v>132</v>
      </c>
    </row>
    <row r="60" spans="1:2" ht="15.75">
      <c r="A60" s="19" t="s">
        <v>300</v>
      </c>
      <c r="B60" s="20">
        <v>136</v>
      </c>
    </row>
    <row r="61" spans="1:2" ht="15.75">
      <c r="A61" s="19" t="s">
        <v>301</v>
      </c>
      <c r="B61" s="20">
        <v>140</v>
      </c>
    </row>
    <row r="62" spans="1:2" ht="15.75">
      <c r="A62" s="19" t="s">
        <v>302</v>
      </c>
      <c r="B62" s="20">
        <v>144</v>
      </c>
    </row>
    <row r="63" spans="1:2" ht="15.75">
      <c r="A63" s="19" t="s">
        <v>303</v>
      </c>
      <c r="B63" s="20">
        <v>146</v>
      </c>
    </row>
    <row r="64" spans="1:2" ht="15.75">
      <c r="A64" s="19" t="s">
        <v>304</v>
      </c>
      <c r="B64" s="20">
        <v>150</v>
      </c>
    </row>
    <row r="65" spans="1:2" ht="15.75">
      <c r="A65" s="19" t="s">
        <v>305</v>
      </c>
      <c r="B65" s="20">
        <v>152</v>
      </c>
    </row>
    <row r="66" spans="1:2" ht="15.75">
      <c r="A66" s="19" t="s">
        <v>306</v>
      </c>
      <c r="B66" s="20">
        <v>156</v>
      </c>
    </row>
    <row r="67" spans="1:2" ht="15.75">
      <c r="A67" s="19" t="s">
        <v>307</v>
      </c>
      <c r="B67" s="20">
        <v>164</v>
      </c>
    </row>
    <row r="68" spans="1:2" ht="15.75">
      <c r="A68" s="19" t="s">
        <v>308</v>
      </c>
      <c r="B68" s="20">
        <v>168</v>
      </c>
    </row>
    <row r="69" spans="1:2" ht="15.75">
      <c r="A69" s="19" t="s">
        <v>309</v>
      </c>
      <c r="B69" s="20">
        <v>178</v>
      </c>
    </row>
    <row r="70" spans="1:2" ht="15.75">
      <c r="A70" s="19" t="s">
        <v>310</v>
      </c>
      <c r="B70" s="20">
        <v>90</v>
      </c>
    </row>
    <row r="71" spans="1:2" ht="15.75">
      <c r="A71" s="19" t="s">
        <v>311</v>
      </c>
      <c r="B71" s="20">
        <v>124</v>
      </c>
    </row>
    <row r="72" spans="1:2" ht="15.75">
      <c r="A72" s="19" t="s">
        <v>312</v>
      </c>
      <c r="B72" s="20">
        <v>12</v>
      </c>
    </row>
    <row r="73" spans="1:2" ht="15.75">
      <c r="A73" s="19" t="s">
        <v>313</v>
      </c>
      <c r="B73" s="20">
        <v>162</v>
      </c>
    </row>
    <row r="74" spans="1:2" ht="15.75">
      <c r="A74" s="19" t="s">
        <v>314</v>
      </c>
      <c r="B74" s="20">
        <v>52</v>
      </c>
    </row>
    <row r="75" spans="1:2" ht="15.75">
      <c r="A75" s="19" t="s">
        <v>315</v>
      </c>
      <c r="B75" s="20">
        <v>46</v>
      </c>
    </row>
    <row r="76" spans="1:2" ht="15.75">
      <c r="A76" s="19" t="s">
        <v>316</v>
      </c>
      <c r="B76" s="20">
        <v>66</v>
      </c>
    </row>
    <row r="77" spans="1:2" ht="15.75">
      <c r="A77" s="19" t="s">
        <v>317</v>
      </c>
      <c r="B77" s="20">
        <v>84</v>
      </c>
    </row>
    <row r="78" spans="1:2" ht="15.75">
      <c r="A78" s="19" t="s">
        <v>318</v>
      </c>
      <c r="B78" s="20">
        <v>98</v>
      </c>
    </row>
    <row r="79" spans="1:2" ht="15.75">
      <c r="A79" s="19" t="s">
        <v>319</v>
      </c>
      <c r="B79" s="20">
        <v>106</v>
      </c>
    </row>
    <row r="80" spans="1:2" ht="15.75">
      <c r="A80" s="19" t="s">
        <v>320</v>
      </c>
      <c r="B80" s="20">
        <v>116</v>
      </c>
    </row>
    <row r="81" spans="1:2" ht="15.75">
      <c r="A81" s="19" t="s">
        <v>321</v>
      </c>
      <c r="B81" s="20">
        <v>130</v>
      </c>
    </row>
    <row r="82" spans="1:2" ht="15.75">
      <c r="A82" s="19" t="s">
        <v>322</v>
      </c>
      <c r="B82" s="20">
        <v>34</v>
      </c>
    </row>
    <row r="83" spans="1:2" ht="15.75">
      <c r="A83" s="19" t="s">
        <v>323</v>
      </c>
      <c r="B83" s="20">
        <v>170</v>
      </c>
    </row>
    <row r="84" spans="1:2" ht="15.75">
      <c r="A84" s="19" t="s">
        <v>324</v>
      </c>
      <c r="B84" s="20">
        <v>174</v>
      </c>
    </row>
    <row r="85" spans="1:2" ht="16.5" thickBot="1">
      <c r="A85" s="23" t="s">
        <v>325</v>
      </c>
      <c r="B85" s="24">
        <v>176</v>
      </c>
    </row>
    <row r="86" spans="1:2" ht="32.25" thickBot="1">
      <c r="A86" s="25" t="s">
        <v>221</v>
      </c>
      <c r="B86" s="26">
        <v>999</v>
      </c>
    </row>
  </sheetData>
  <sheetProtection password="EC45" sheet="1"/>
  <printOptions/>
  <pageMargins left="0.7874015748031497" right="0.7874015748031497" top="0.7874015748031497" bottom="0.7874015748031497" header="0.5118110236220472" footer="0.5118110236220472"/>
  <pageSetup fitToHeight="2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CROC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 Prokhorov</dc:creator>
  <cp:keywords/>
  <dc:description/>
  <cp:lastModifiedBy>Идиятуллина Эльмира Шамилевна</cp:lastModifiedBy>
  <cp:lastPrinted>2012-04-17T13:48:31Z</cp:lastPrinted>
  <dcterms:created xsi:type="dcterms:W3CDTF">2004-03-24T19:37:04Z</dcterms:created>
  <dcterms:modified xsi:type="dcterms:W3CDTF">2012-08-15T11:01:58Z</dcterms:modified>
  <cp:category/>
  <cp:version/>
  <cp:contentType/>
  <cp:contentStatus/>
</cp:coreProperties>
</file>