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20" windowWidth="12570" windowHeight="10890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Списки" sheetId="5" r:id="rId5"/>
  </sheets>
  <definedNames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 1'!$A$1:$R$34</definedName>
    <definedName name="_xlnm.Print_Area" localSheetId="2">'Разделы 2, 3, 4'!$A$1:$O$37</definedName>
    <definedName name="_xlnm.Print_Area" localSheetId="3">'Разделы 5, 6, 7'!$A$1:$H$30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<sst xmlns="http://schemas.openxmlformats.org/spreadsheetml/2006/main" count="391" uniqueCount="360">
  <si>
    <t>Верховный Суд Российской Федерации</t>
  </si>
  <si>
    <t xml:space="preserve">Штат судей на конец отчетного периода </t>
  </si>
  <si>
    <t>Наименование получателя</t>
  </si>
  <si>
    <t>М.П.</t>
  </si>
  <si>
    <t>дата составления отчета</t>
  </si>
  <si>
    <t>Число лиц</t>
  </si>
  <si>
    <t>Раздел 7. Справка о количестве судов и судей</t>
  </si>
  <si>
    <t>По видам учреждений</t>
  </si>
  <si>
    <t>Должностное лицо, ответственное за составление отчета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</si>
  <si>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</si>
  <si>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</si>
  <si>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</si>
  <si>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</si>
  <si>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</si>
  <si>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</si>
  <si>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</si>
  <si>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</si>
  <si>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</si>
  <si>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</si>
  <si>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Наименование УСД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</si>
  <si>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</si>
  <si>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</si>
  <si>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</si>
  <si>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</si>
  <si>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</si>
  <si>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</si>
  <si>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</si>
  <si>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</si>
  <si>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</si>
  <si>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</si>
  <si>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</si>
  <si>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</si>
  <si>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</si>
  <si>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</si>
  <si>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</si>
  <si>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</si>
  <si>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</si>
  <si>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</si>
  <si>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</si>
  <si>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</si>
  <si>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</si>
  <si>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</si>
  <si>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</si>
  <si>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</si>
  <si>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</si>
  <si>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</si>
  <si>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</si>
  <si>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</si>
  <si>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</si>
  <si>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</si>
  <si>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</si>
  <si>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</si>
  <si>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</si>
  <si>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</si>
  <si>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</si>
  <si>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</si>
  <si>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</si>
  <si>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</si>
  <si>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</si>
  <si>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</si>
  <si>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</si>
  <si>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</si>
  <si>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</si>
  <si>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</si>
  <si>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</si>
  <si>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</si>
  <si>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</si>
  <si>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</si>
  <si>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</si>
  <si>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</si>
  <si>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</si>
  <si>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</si>
  <si>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УСД в Оренбургской области</t>
  </si>
  <si>
    <t>УСД в Пензенской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</si>
  <si>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</si>
  <si>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</si>
  <si>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</si>
  <si>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</si>
  <si>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</si>
  <si>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</si>
  <si>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</si>
  <si>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</si>
  <si>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</si>
  <si>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</si>
  <si>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</si>
  <si>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</si>
  <si>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</si>
  <si>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Забайкальском крае</t>
  </si>
  <si>
    <t>УСД в Ярославской области</t>
  </si>
  <si>
    <t>УСД в г. Санкт-Петербург</t>
  </si>
  <si>
    <t>УСД в Ханты-Мансийском АО</t>
  </si>
  <si>
    <t>УСД в Калининградской области</t>
  </si>
  <si>
    <t xml:space="preserve">УСД в Костромской области </t>
  </si>
  <si>
    <t>УСД в Магаданской области</t>
  </si>
  <si>
    <t>УСД в Новгородской области</t>
  </si>
  <si>
    <t>УСД в Орловской области</t>
  </si>
  <si>
    <t>УСД в Псковской области</t>
  </si>
  <si>
    <t>УСД в Сахалинской области</t>
  </si>
  <si>
    <t>Текущая дата печати:</t>
  </si>
  <si>
    <t>Код:</t>
  </si>
  <si>
    <t>УСД в Пермском крае</t>
  </si>
  <si>
    <t>УСД в г.Москва</t>
  </si>
  <si>
    <t>По судебным постановлениям, 
вынесенным во всех инстанциях</t>
  </si>
  <si>
    <t>ст. 221 
УК РФ</t>
  </si>
  <si>
    <t>ст. 261 
УК РФ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</si>
  <si>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</si>
  <si>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</si>
  <si>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</si>
  <si>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</si>
  <si>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</si>
  <si>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</si>
  <si>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</si>
  <si>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</si>
  <si>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</si>
  <si>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</si>
  <si>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</si>
  <si>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</si>
  <si>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</si>
  <si>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</si>
  <si>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</si>
  <si>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</si>
  <si>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</si>
  <si>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</si>
  <si>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</si>
  <si>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</si>
  <si>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</si>
  <si>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</si>
  <si>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</si>
  <si>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</si>
  <si>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</si>
  <si>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</si>
  <si>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</si>
  <si>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</si>
  <si>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</si>
  <si>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</si>
  <si>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</si>
  <si>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</si>
  <si>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</si>
  <si>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</si>
  <si>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</si>
  <si>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</si>
  <si>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</si>
  <si>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</si>
  <si>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</si>
  <si>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</si>
  <si>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</si>
  <si>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>УСД в Ямало-Ненецком АО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</si>
  <si>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</si>
  <si>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</si>
  <si>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</si>
  <si>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</si>
  <si>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</si>
  <si>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</si>
  <si>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в гражданском производстве</t>
  </si>
  <si>
    <t>в административном производстве</t>
  </si>
  <si>
    <t xml:space="preserve">УСД в Кабардино-Балкарской Республике </t>
  </si>
  <si>
    <t xml:space="preserve">УСД в Карачаево-Черкесской Республике 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</si>
  <si>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</si>
  <si>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</si>
  <si>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</si>
  <si>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>Районный суд</t>
  </si>
  <si>
    <t xml:space="preserve">Руководитель </t>
  </si>
  <si>
    <t>Областные и равные им суды</t>
  </si>
  <si>
    <t>в уголовном производстве</t>
  </si>
  <si>
    <t>Всего вынесено постановлений о назначении экспертиз</t>
  </si>
  <si>
    <t>Количество судов, по которым составлен отчет (для сводного отчета)</t>
  </si>
  <si>
    <t>УСД в Камчатском крае</t>
  </si>
  <si>
    <t>УСД в Республике Крым</t>
  </si>
  <si>
    <t>УСД в г.Севастополь</t>
  </si>
  <si>
    <t>Общая сумма по исполнительным листам, переданным для исполнения судебным приставам-исполнителям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</si>
  <si>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</si>
  <si>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</si>
  <si>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</si>
  <si>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</si>
  <si>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</si>
  <si>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</si>
  <si>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Управления Судебного департамента в субъектах Российской Федерации</t>
  </si>
  <si>
    <t>Управлению Судебного департамента в субъекте Российской Федерации</t>
  </si>
  <si>
    <t>УСД в Еврейской автономной обл.</t>
  </si>
  <si>
    <t>УСД в Чукотском АО</t>
  </si>
  <si>
    <t>Контрольное равенство: строка 5 равна сумме строк 1-4, графа 1 равна сумме граф 2-5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</si>
  <si>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</si>
  <si>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t>1 инстанция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</si>
  <si>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</si>
  <si>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</si>
  <si>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в том числе из гр. 1: 
ст. 158-162 УК РФ</t>
  </si>
  <si>
    <t>ст. 164 
УК РФ</t>
  </si>
  <si>
    <t>ст. 226 
УК РФ</t>
  </si>
  <si>
    <t>ст. 229 
УК РФ</t>
  </si>
  <si>
    <t>в том числе 
из гр. 8: 
ст. 163 
УК РФ</t>
  </si>
  <si>
    <t>ст. 165-168 
УК РФ</t>
  </si>
  <si>
    <t>ст. 285-293
УК РФ</t>
  </si>
  <si>
    <t>иные составы преступ-лений по УК РФ</t>
  </si>
  <si>
    <t>из гр. 1 и 8 по преступлениям коррупционной направленности 
(по перечню № 23 Генеральной прокуратуры  Российской Федерации)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</si>
  <si>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</si>
  <si>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 xml:space="preserve">В том числе 
(из стр. 1) по принадлежности к видам собственности:            </t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</si>
  <si>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</si>
  <si>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</si>
  <si>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</si>
  <si>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</si>
  <si>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</si>
  <si>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</si>
  <si>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 xml:space="preserve">В том числе 
(из стр. 10) по принадлежности к видам собственности:         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</si>
  <si>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</si>
  <si>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</si>
  <si>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</si>
  <si>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</si>
  <si>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t>Сумма  по исполнительным документам, направленная для обращения взыскания  в органы уголовно-исполнительной системы и др. организации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</si>
  <si>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</si>
  <si>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t>из гр. 5 в подразделения ССП</t>
  </si>
  <si>
    <t>из гр. 6 из подразделений ССП</t>
  </si>
  <si>
    <t>из гр. 7 из подразделений ССП</t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</si>
  <si>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</si>
  <si>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</si>
  <si>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</si>
  <si>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</si>
  <si>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</si>
  <si>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</si>
  <si>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</si>
  <si>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</si>
  <si>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t>Штрафы как вид наказания по делам об административных правонарушениях 
(из формы №1-АП раздел 1 стр. 1, гр. 28; сумма гр. 29 - 30)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</si>
  <si>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</si>
  <si>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r>
      <t>Сумма легализованных денежных средств, подлежащих обращению в доход государства (руб.)</t>
    </r>
    <r>
      <rPr>
        <b/>
        <vertAlign val="superscript"/>
        <sz val="22"/>
        <rFont val="Times New Roman CYR"/>
        <family val="0"/>
      </rPr>
      <t>4</t>
    </r>
  </si>
  <si>
    <t>Всего вынесено постановлений об оплате сумм процессуальных издержек (по числу лиц)</t>
  </si>
  <si>
    <t>в производстве по делам об административных правонарушениях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</si>
  <si>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</si>
  <si>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</si>
  <si>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</si>
  <si>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</si>
  <si>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</si>
  <si>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</si>
  <si>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</si>
  <si>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</si>
  <si>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</si>
  <si>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</si>
  <si>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другими преступле-ниями                                                                                                                                                                                                                                                                                                                                                                                    (не хищениями)</t>
  </si>
  <si>
    <t>код и номер телефона</t>
  </si>
  <si>
    <t>Количество лиц, в отношении которых определены суммы об оплате процессуальных издержек; выплате вознаграждения за участие в уголовном судопроизводстве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</si>
  <si>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</si>
  <si>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</si>
  <si>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</si>
  <si>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</si>
  <si>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</si>
  <si>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Лица, временно отстраненные от должности (ст. 114, ст. 131 УПК РФ)</t>
  </si>
  <si>
    <t>Пимечание к разделам 5, 6:</t>
  </si>
  <si>
    <r>
      <t>Раздел 5. Вынесено постановлений об оплате процессуальных издержек за счет средств федерального бюджета</t>
    </r>
    <r>
      <rPr>
        <b/>
        <vertAlign val="superscript"/>
        <sz val="36"/>
        <rFont val="Times New Roman"/>
        <family val="1"/>
      </rPr>
      <t>1</t>
    </r>
  </si>
  <si>
    <t>Примечание к разделу 4: сведения о суммах средств, обращенных с доход государства (конфискованного в соотв. со ст. 104.1 УК РФ), учитываются по судебным актам, вступившим в законную силу в отчетном периоде.</t>
  </si>
  <si>
    <t xml:space="preserve">Примечание к разделам 2, 3, 4: 
1 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решения,  добровольной уплаты половины штрафа в соответствии с ч. 1.3 ст. 32.2 КоАП РФ
2 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Количество учтенных сумм.
4 Суммы указываются в рублях без копеек
5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</si>
  <si>
    <t>1) графа 9 меньше или равна графе 5; 2) графа 11 меньше или равна графе 6; 3) графа 13 меньше или равна графе 7</t>
  </si>
  <si>
    <t xml:space="preserve">На стадии дознания, предварительного следствия </t>
  </si>
  <si>
    <t xml:space="preserve">На стадии судебного рассмотрения </t>
  </si>
  <si>
    <t xml:space="preserve">Госпошлина, присужденная к взысканию в доход государства по делам административного судопроизводства </t>
  </si>
  <si>
    <t xml:space="preserve">Госпошлина, присужденная к взысканию в доход государства по гражданским делам 
</t>
  </si>
  <si>
    <t xml:space="preserve">Госпошлина, уплаченная по административным делам при подаче заявления 
</t>
  </si>
  <si>
    <t xml:space="preserve">Госпошлина, уплаченная по гражданским делам при подаче заявления 
</t>
  </si>
  <si>
    <t xml:space="preserve">Госпошлина, присужденная к взысканию в доход государства по гражданским искам в уголовном процессе </t>
  </si>
  <si>
    <t xml:space="preserve">Количество  лиц 
которым назначены штрафы» (для стр. 1-7), количество дел, по которым присуждена/уплачена госпошлина 
(для стр.8-12)
</t>
  </si>
  <si>
    <t>статьи по главе 22 УК РФ 
(ст. 169-200.6
УК РФ)</t>
  </si>
  <si>
    <t>Сумма ущерба, не присужденная судом (мировым судьей) к взысканию с учетом материального положения должника или вины других лиц, или в связи с конкретной обстановкой</t>
  </si>
  <si>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</si>
  <si>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20"/>
        <rFont val="Times New Roman CYR"/>
        <family val="0"/>
      </rPr>
      <t>2</t>
    </r>
    <r>
      <rPr>
        <sz val="20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</si>
  <si>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20"/>
        <rFont val="Times New Roman CYR"/>
        <family val="0"/>
      </rPr>
      <t>сведения учитываются</t>
    </r>
    <r>
      <rPr>
        <sz val="20"/>
        <rFont val="Times New Roman CYR"/>
        <family val="1"/>
      </rPr>
      <t xml:space="preserve"> по приговорам и </t>
    </r>
    <r>
      <rPr>
        <sz val="20"/>
        <rFont val="Times New Roman CYR"/>
        <family val="0"/>
      </rPr>
      <t>судебным</t>
    </r>
    <r>
      <rPr>
        <sz val="20"/>
        <rFont val="Times New Roman CYR"/>
        <family val="1"/>
      </rPr>
      <t xml:space="preserve"> решениям, вступившим в законную силу в отчетном периоде.</t>
    </r>
  </si>
  <si>
    <t>01UD0000</t>
  </si>
  <si>
    <t>02UD0000</t>
  </si>
  <si>
    <t>03UD0000</t>
  </si>
  <si>
    <t>04UD0000</t>
  </si>
  <si>
    <t>05UD0000</t>
  </si>
  <si>
    <t>06UD0000</t>
  </si>
  <si>
    <t>07UD0000</t>
  </si>
  <si>
    <t>08UD0000</t>
  </si>
  <si>
    <t>09UD0000</t>
  </si>
  <si>
    <t>10UD0000</t>
  </si>
  <si>
    <t>11UD0000</t>
  </si>
  <si>
    <t>91UD0000</t>
  </si>
  <si>
    <t>12UD0000</t>
  </si>
  <si>
    <t>13UD0000</t>
  </si>
  <si>
    <t>14UD0000</t>
  </si>
  <si>
    <t>15UD0000</t>
  </si>
  <si>
    <t>16UD0000</t>
  </si>
  <si>
    <t>17UD0000</t>
  </si>
  <si>
    <t>18UD0000</t>
  </si>
  <si>
    <t>19UD0000</t>
  </si>
  <si>
    <t>20UD0000</t>
  </si>
  <si>
    <t>21UD0000</t>
  </si>
  <si>
    <t>22UD0000</t>
  </si>
  <si>
    <t>75UD0000</t>
  </si>
  <si>
    <t>41UD0000</t>
  </si>
  <si>
    <t>23UD0000</t>
  </si>
  <si>
    <t>24UD0000</t>
  </si>
  <si>
    <t>59UD0000</t>
  </si>
  <si>
    <t>25UD0000</t>
  </si>
  <si>
    <t>26UD0000</t>
  </si>
  <si>
    <t>27UD0000</t>
  </si>
  <si>
    <t>28UD0000</t>
  </si>
  <si>
    <t>29UD0000</t>
  </si>
  <si>
    <t>29UD0001</t>
  </si>
  <si>
    <t>30UD0000</t>
  </si>
  <si>
    <t>31UD0000</t>
  </si>
  <si>
    <t>32UD0000</t>
  </si>
  <si>
    <t>33UD0000</t>
  </si>
  <si>
    <t>35UD0000</t>
  </si>
  <si>
    <t>34UD0000</t>
  </si>
  <si>
    <t>36UD0000</t>
  </si>
  <si>
    <t>37UD0000</t>
  </si>
  <si>
    <t>38UD0000</t>
  </si>
  <si>
    <t>39UD0000</t>
  </si>
  <si>
    <t>40UD0000</t>
  </si>
  <si>
    <t>42UD0000</t>
  </si>
  <si>
    <t>43UD0000</t>
  </si>
  <si>
    <t>44UD0000</t>
  </si>
  <si>
    <t>45UD0000</t>
  </si>
  <si>
    <t>46UD0000</t>
  </si>
  <si>
    <t>47UD0000</t>
  </si>
  <si>
    <t>48UD0000</t>
  </si>
  <si>
    <t>49UD0000</t>
  </si>
  <si>
    <t>50UD0000</t>
  </si>
  <si>
    <t>51UD0000</t>
  </si>
  <si>
    <t>52UD0000</t>
  </si>
  <si>
    <t>53UD0000</t>
  </si>
  <si>
    <t>54UD0000</t>
  </si>
  <si>
    <t>55UD0000</t>
  </si>
  <si>
    <t>56UD0000</t>
  </si>
  <si>
    <t>57UD0000</t>
  </si>
  <si>
    <t>58UD0000</t>
  </si>
  <si>
    <t>60UD0000</t>
  </si>
  <si>
    <t>61UD0000</t>
  </si>
  <si>
    <t>62UD0000</t>
  </si>
  <si>
    <t>63UD0000</t>
  </si>
  <si>
    <t>64UD0000</t>
  </si>
  <si>
    <t>65UD0000</t>
  </si>
  <si>
    <t>66UD0000</t>
  </si>
  <si>
    <t>67UD0000</t>
  </si>
  <si>
    <t>68UD0000</t>
  </si>
  <si>
    <t>69UD0000</t>
  </si>
  <si>
    <t>70UD0000</t>
  </si>
  <si>
    <t>71UD0000</t>
  </si>
  <si>
    <t>72UD0000</t>
  </si>
  <si>
    <t>73UD0000</t>
  </si>
  <si>
    <t>74UD0000</t>
  </si>
  <si>
    <t>76UD0000</t>
  </si>
  <si>
    <t>77UD0000</t>
  </si>
  <si>
    <t>78UD0000</t>
  </si>
  <si>
    <t>92UD0000</t>
  </si>
  <si>
    <t>79UD0000</t>
  </si>
  <si>
    <t>86UD0000</t>
  </si>
  <si>
    <t>87UD0000</t>
  </si>
  <si>
    <t>89UD0000</t>
  </si>
  <si>
    <t>00UD0000</t>
  </si>
  <si>
    <t>Верховный Суд Российской Федерации - Судебная коллегия</t>
  </si>
  <si>
    <t>00VS0001</t>
  </si>
  <si>
    <t>Контрольные равенства: 1) строка 1 равна сумме строк 2-7 и сумме строк 8-10;  2) строка 10 равна сумме строк 11-16;  3) строка 10 равна сумме строк 17, 22-23 (инф.);  4) строка 17 равна сумме строк 18-21;  5) графа 1 равна сумме граф 2-7;  6) графа 8 равна сумме граф 9-14; 7) графа 15 меньше или равна сумме граф 1, 8.</t>
  </si>
  <si>
    <r>
      <t>Раздел 6. Вынесено постановлений о назначении экспертиз</t>
    </r>
    <r>
      <rPr>
        <b/>
        <vertAlign val="superscript"/>
        <sz val="36"/>
        <rFont val="Times New Roman"/>
        <family val="1"/>
      </rPr>
      <t xml:space="preserve">1 </t>
    </r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</si>
  <si>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По первой и апелляционным инстанциям (в кассационной инстанци нет учета)</t>
    </r>
  </si>
  <si>
    <r>
      <t>возвращено без исполнения, отозвано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 xml:space="preserve"> </t>
    </r>
  </si>
  <si>
    <t xml:space="preserve">  Утверждена 
приказом Судебного департамента
при Верховном Суде Российской Федерации
от 11.04.2017 № 65 
(в редакции приказа от 12.05.2020 № 70)</t>
  </si>
  <si>
    <t>З.М.Салихов</t>
  </si>
  <si>
    <t>консультант</t>
  </si>
  <si>
    <t>Г.Р.Сагитова</t>
  </si>
  <si>
    <t>843-264-53</t>
  </si>
  <si>
    <t>27 июля 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</si>
</sst>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[$-F800]dddd\,\ mmmm\ dd\,\ yyyy"/>
    <numFmt numFmtId="177" formatCode="[&lt;=9999999]###\-####;\(###\)\ ###\-#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9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8"/>
      <name val="Times New Roman"/>
      <family val="1"/>
    </font>
    <font>
      <b/>
      <sz val="30"/>
      <name val="Times New Roman CYR"/>
      <family val="0"/>
    </font>
    <font>
      <sz val="16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b/>
      <sz val="24"/>
      <name val="Times New Roman CYR"/>
      <family val="1"/>
    </font>
    <font>
      <sz val="22"/>
      <name val="Times New Roman"/>
      <family val="1"/>
    </font>
    <font>
      <b/>
      <sz val="36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vertAlign val="superscript"/>
      <sz val="36"/>
      <name val="Times New Roman"/>
      <family val="1"/>
    </font>
    <font>
      <vertAlign val="superscript"/>
      <sz val="20"/>
      <name val="Times New Roman CYR"/>
      <family val="0"/>
    </font>
    <font>
      <sz val="20"/>
      <name val="Arial"/>
      <family val="2"/>
    </font>
    <font>
      <sz val="20"/>
      <name val="Times New Roman"/>
      <family val="1"/>
    </font>
    <font>
      <vertAlign val="superscript"/>
      <sz val="20"/>
      <name val="Times New Roman"/>
      <family val="1"/>
    </font>
    <font>
      <sz val="9"/>
      <name val="Times New Roman"/>
      <family val="1"/>
    </font>
    <font>
      <b/>
      <sz val="28"/>
      <name val="Times New Roman CYR"/>
      <family val="0"/>
    </font>
    <font>
      <b/>
      <sz val="28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0" fillId="0" borderId="0">
      <alignment/>
      <protection/>
    </xf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25" fillId="0" borderId="11" xfId="0" applyFont="1" applyBorder="1" applyAlignment="1" applyProtection="1">
      <alignment horizontal="right" wrapText="1"/>
      <protection/>
    </xf>
    <xf numFmtId="0" fontId="25" fillId="33" borderId="11" xfId="0" applyFont="1" applyFill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8" fillId="34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/>
    </xf>
    <xf numFmtId="0" fontId="8" fillId="0" borderId="23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28" fillId="0" borderId="25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0" fontId="26" fillId="0" borderId="15" xfId="0" applyFont="1" applyFill="1" applyBorder="1" applyAlignment="1">
      <alignment horizontal="center" vertical="center" wrapText="1"/>
    </xf>
    <xf numFmtId="14" fontId="3" fillId="0" borderId="0" xfId="0" applyNumberFormat="1" applyFont="1" applyAlignment="1" applyProtection="1">
      <alignment/>
      <protection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Alignment="1">
      <alignment/>
    </xf>
    <xf numFmtId="0" fontId="1" fillId="0" borderId="25" xfId="0" applyFont="1" applyFill="1" applyBorder="1" applyAlignment="1">
      <alignment horizontal="center" vertical="center"/>
    </xf>
    <xf numFmtId="3" fontId="18" fillId="0" borderId="25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8" fillId="0" borderId="0" xfId="0" applyFont="1" applyFill="1" applyAlignment="1">
      <alignment horizontal="left" vertical="top" wrapText="1"/>
    </xf>
    <xf numFmtId="0" fontId="3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vertical="center" wrapText="1"/>
    </xf>
    <xf numFmtId="49" fontId="39" fillId="0" borderId="15" xfId="0" applyNumberFormat="1" applyFont="1" applyFill="1" applyBorder="1" applyAlignment="1">
      <alignment horizontal="left" vertical="center" wrapText="1"/>
    </xf>
    <xf numFmtId="0" fontId="41" fillId="0" borderId="0" xfId="0" applyFont="1" applyFill="1" applyAlignment="1">
      <alignment/>
    </xf>
    <xf numFmtId="0" fontId="36" fillId="0" borderId="26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4" fillId="0" borderId="26" xfId="61" applyNumberFormat="1" applyFont="1" applyFill="1" applyBorder="1" applyAlignment="1">
      <alignment vertical="center" wrapText="1"/>
      <protection/>
    </xf>
    <xf numFmtId="0" fontId="38" fillId="0" borderId="15" xfId="0" applyNumberFormat="1" applyFont="1" applyFill="1" applyBorder="1" applyAlignment="1">
      <alignment horizontal="center" vertical="center" wrapText="1"/>
    </xf>
    <xf numFmtId="49" fontId="44" fillId="0" borderId="15" xfId="61" applyNumberFormat="1" applyFont="1" applyFill="1" applyBorder="1" applyAlignment="1">
      <alignment vertical="center" wrapText="1"/>
      <protection/>
    </xf>
    <xf numFmtId="0" fontId="35" fillId="0" borderId="0" xfId="0" applyFont="1" applyFill="1" applyAlignment="1">
      <alignment horizontal="left" vertical="center"/>
    </xf>
    <xf numFmtId="0" fontId="13" fillId="0" borderId="27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44" fillId="0" borderId="15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0" fontId="49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7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0" fillId="0" borderId="15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49" fillId="0" borderId="16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49" fillId="0" borderId="15" xfId="0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0" fontId="51" fillId="0" borderId="0" xfId="62" applyFont="1" applyFill="1" applyBorder="1" applyAlignment="1">
      <alignment horizontal="center" vertical="top"/>
      <protection/>
    </xf>
    <xf numFmtId="0" fontId="52" fillId="0" borderId="0" xfId="0" applyFont="1" applyFill="1" applyAlignment="1">
      <alignment horizontal="right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40" fillId="0" borderId="15" xfId="0" applyFont="1" applyFill="1" applyBorder="1" applyAlignment="1">
      <alignment horizontal="center" vertical="center" wrapText="1"/>
    </xf>
    <xf numFmtId="3" fontId="49" fillId="33" borderId="15" xfId="0" applyNumberFormat="1" applyFont="1" applyFill="1" applyBorder="1" applyAlignment="1">
      <alignment horizontal="right" vertical="center"/>
    </xf>
    <xf numFmtId="0" fontId="52" fillId="0" borderId="29" xfId="62" applyFont="1" applyFill="1" applyBorder="1" applyAlignment="1">
      <alignment vertical="center" wrapText="1"/>
      <protection/>
    </xf>
    <xf numFmtId="0" fontId="51" fillId="0" borderId="25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177" fontId="52" fillId="0" borderId="30" xfId="62" applyNumberFormat="1" applyFont="1" applyFill="1" applyBorder="1" applyAlignment="1">
      <alignment/>
      <protection/>
    </xf>
    <xf numFmtId="0" fontId="52" fillId="0" borderId="0" xfId="62" applyFont="1" applyFill="1" applyBorder="1" applyAlignment="1">
      <alignment horizontal="left" vertical="center"/>
      <protection/>
    </xf>
    <xf numFmtId="0" fontId="52" fillId="0" borderId="0" xfId="0" applyFont="1" applyFill="1" applyBorder="1" applyAlignment="1">
      <alignment wrapText="1"/>
    </xf>
    <xf numFmtId="0" fontId="51" fillId="0" borderId="0" xfId="62" applyFont="1" applyFill="1" applyBorder="1" applyAlignment="1">
      <alignment vertical="top" wrapText="1"/>
      <protection/>
    </xf>
    <xf numFmtId="0" fontId="52" fillId="0" borderId="0" xfId="62" applyFont="1" applyFill="1" applyBorder="1" applyAlignment="1">
      <alignment vertical="center" wrapText="1"/>
      <protection/>
    </xf>
    <xf numFmtId="0" fontId="52" fillId="0" borderId="0" xfId="0" applyFont="1" applyFill="1" applyBorder="1" applyAlignment="1">
      <alignment/>
    </xf>
    <xf numFmtId="0" fontId="39" fillId="0" borderId="0" xfId="0" applyFont="1" applyFill="1" applyAlignment="1">
      <alignment horizontal="left" vertical="center"/>
    </xf>
    <xf numFmtId="0" fontId="55" fillId="0" borderId="0" xfId="0" applyFont="1" applyBorder="1" applyAlignment="1">
      <alignment vertical="center" wrapText="1"/>
    </xf>
    <xf numFmtId="0" fontId="39" fillId="0" borderId="0" xfId="0" applyFont="1" applyFill="1" applyAlignment="1">
      <alignment/>
    </xf>
    <xf numFmtId="49" fontId="39" fillId="0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/>
    </xf>
    <xf numFmtId="0" fontId="18" fillId="34" borderId="17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/>
    </xf>
    <xf numFmtId="0" fontId="8" fillId="0" borderId="32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36" xfId="0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18" fillId="34" borderId="37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wrapText="1"/>
    </xf>
    <xf numFmtId="0" fontId="56" fillId="0" borderId="0" xfId="0" applyFont="1" applyFill="1" applyAlignment="1">
      <alignment/>
    </xf>
    <xf numFmtId="3" fontId="59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59" fillId="35" borderId="15" xfId="0" applyNumberFormat="1" applyFont="1" applyFill="1" applyBorder="1" applyAlignment="1" applyProtection="1">
      <alignment horizontal="right" vertical="center"/>
      <protection locked="0"/>
    </xf>
    <xf numFmtId="3" fontId="59" fillId="36" borderId="15" xfId="0" applyNumberFormat="1" applyFont="1" applyFill="1" applyBorder="1" applyAlignment="1" applyProtection="1">
      <alignment horizontal="right" vertical="center" wrapText="1"/>
      <protection locked="0"/>
    </xf>
    <xf numFmtId="3" fontId="59" fillId="31" borderId="15" xfId="0" applyNumberFormat="1" applyFont="1" applyFill="1" applyBorder="1" applyAlignment="1" applyProtection="1">
      <alignment horizontal="right" vertical="center"/>
      <protection locked="0"/>
    </xf>
    <xf numFmtId="3" fontId="60" fillId="31" borderId="15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58" fillId="0" borderId="41" xfId="0" applyFont="1" applyBorder="1" applyAlignment="1" applyProtection="1">
      <alignment horizontal="center" vertical="center" wrapText="1"/>
      <protection locked="0"/>
    </xf>
    <xf numFmtId="0" fontId="31" fillId="0" borderId="38" xfId="0" applyFont="1" applyBorder="1" applyAlignment="1" applyProtection="1">
      <alignment horizontal="center" vertical="center" wrapText="1"/>
      <protection locked="0"/>
    </xf>
    <xf numFmtId="0" fontId="31" fillId="0" borderId="39" xfId="0" applyFont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40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17" fillId="0" borderId="38" xfId="0" applyFont="1" applyFill="1" applyBorder="1" applyAlignment="1" applyProtection="1">
      <alignment horizontal="center" vertical="center" wrapText="1"/>
      <protection/>
    </xf>
    <xf numFmtId="0" fontId="17" fillId="0" borderId="39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40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/>
      <protection/>
    </xf>
    <xf numFmtId="0" fontId="24" fillId="0" borderId="19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19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18" fillId="33" borderId="14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49" fontId="39" fillId="0" borderId="0" xfId="0" applyNumberFormat="1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/>
    </xf>
    <xf numFmtId="0" fontId="17" fillId="0" borderId="43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29" fillId="0" borderId="44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35" fillId="0" borderId="30" xfId="61" applyFont="1" applyFill="1" applyBorder="1" applyAlignment="1">
      <alignment horizontal="left" vertical="center" wrapText="1"/>
      <protection/>
    </xf>
    <xf numFmtId="0" fontId="36" fillId="0" borderId="15" xfId="0" applyFont="1" applyFill="1" applyBorder="1" applyAlignment="1">
      <alignment horizontal="center" vertical="center" wrapText="1"/>
    </xf>
    <xf numFmtId="49" fontId="36" fillId="0" borderId="26" xfId="0" applyNumberFormat="1" applyFont="1" applyFill="1" applyBorder="1" applyAlignment="1">
      <alignment vertical="center" wrapText="1"/>
    </xf>
    <xf numFmtId="49" fontId="36" fillId="0" borderId="43" xfId="0" applyNumberFormat="1" applyFont="1" applyFill="1" applyBorder="1" applyAlignment="1">
      <alignment vertical="center" wrapText="1"/>
    </xf>
    <xf numFmtId="49" fontId="39" fillId="0" borderId="25" xfId="0" applyNumberFormat="1" applyFont="1" applyFill="1" applyBorder="1" applyAlignment="1">
      <alignment vertical="center" wrapText="1"/>
    </xf>
    <xf numFmtId="0" fontId="55" fillId="0" borderId="25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38" fillId="0" borderId="45" xfId="0" applyFont="1" applyFill="1" applyBorder="1" applyAlignment="1">
      <alignment horizontal="left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 wrapText="1"/>
    </xf>
    <xf numFmtId="0" fontId="12" fillId="0" borderId="43" xfId="0" applyFont="1" applyFill="1" applyBorder="1" applyAlignment="1">
      <alignment horizontal="left" vertical="top" wrapText="1"/>
    </xf>
    <xf numFmtId="0" fontId="29" fillId="0" borderId="4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9" fontId="26" fillId="0" borderId="26" xfId="0" applyNumberFormat="1" applyFont="1" applyFill="1" applyBorder="1" applyAlignment="1">
      <alignment horizontal="center" vertical="center" wrapText="1"/>
    </xf>
    <xf numFmtId="49" fontId="26" fillId="0" borderId="43" xfId="0" applyNumberFormat="1" applyFont="1" applyFill="1" applyBorder="1" applyAlignment="1">
      <alignment horizontal="center" vertical="center" wrapText="1"/>
    </xf>
    <xf numFmtId="49" fontId="36" fillId="0" borderId="28" xfId="0" applyNumberFormat="1" applyFont="1" applyFill="1" applyBorder="1" applyAlignment="1">
      <alignment horizontal="center" vertical="center" wrapText="1"/>
    </xf>
    <xf numFmtId="49" fontId="36" fillId="0" borderId="46" xfId="0" applyNumberFormat="1" applyFont="1" applyFill="1" applyBorder="1" applyAlignment="1">
      <alignment horizontal="center" vertical="center" wrapText="1"/>
    </xf>
    <xf numFmtId="49" fontId="36" fillId="0" borderId="47" xfId="0" applyNumberFormat="1" applyFont="1" applyFill="1" applyBorder="1" applyAlignment="1">
      <alignment horizontal="center" vertical="center" wrapText="1"/>
    </xf>
    <xf numFmtId="49" fontId="36" fillId="0" borderId="48" xfId="0" applyNumberFormat="1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49" fontId="36" fillId="0" borderId="32" xfId="0" applyNumberFormat="1" applyFont="1" applyFill="1" applyBorder="1" applyAlignment="1">
      <alignment horizontal="center" vertical="center" wrapText="1"/>
    </xf>
    <xf numFmtId="49" fontId="39" fillId="0" borderId="26" xfId="0" applyNumberFormat="1" applyFont="1" applyFill="1" applyBorder="1" applyAlignment="1">
      <alignment horizontal="left" vertical="center" wrapText="1"/>
    </xf>
    <xf numFmtId="49" fontId="40" fillId="0" borderId="43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top" wrapText="1"/>
    </xf>
    <xf numFmtId="0" fontId="42" fillId="0" borderId="3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12" fillId="0" borderId="43" xfId="0" applyFont="1" applyFill="1" applyBorder="1" applyAlignment="1">
      <alignment horizontal="left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4" fillId="0" borderId="30" xfId="0" applyFont="1" applyFill="1" applyBorder="1" applyAlignment="1">
      <alignment horizontal="left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51" fillId="0" borderId="25" xfId="62" applyFont="1" applyFill="1" applyBorder="1" applyAlignment="1">
      <alignment horizontal="center" vertical="top"/>
      <protection/>
    </xf>
    <xf numFmtId="0" fontId="51" fillId="0" borderId="0" xfId="62" applyFont="1" applyFill="1" applyBorder="1" applyAlignment="1">
      <alignment horizontal="center" vertical="top"/>
      <protection/>
    </xf>
    <xf numFmtId="0" fontId="48" fillId="0" borderId="30" xfId="0" applyFont="1" applyFill="1" applyBorder="1" applyAlignment="1">
      <alignment horizontal="left" wrapText="1"/>
    </xf>
    <xf numFmtId="0" fontId="52" fillId="0" borderId="0" xfId="62" applyFont="1" applyFill="1" applyBorder="1" applyAlignment="1">
      <alignment horizontal="left" vertical="top" wrapText="1"/>
      <protection/>
    </xf>
    <xf numFmtId="0" fontId="51" fillId="0" borderId="25" xfId="62" applyFont="1" applyFill="1" applyBorder="1" applyAlignment="1">
      <alignment horizontal="center" vertical="top" wrapText="1"/>
      <protection/>
    </xf>
    <xf numFmtId="176" fontId="52" fillId="0" borderId="30" xfId="62" applyNumberFormat="1" applyFont="1" applyFill="1" applyBorder="1" applyAlignment="1">
      <alignment horizontal="center"/>
      <protection/>
    </xf>
    <xf numFmtId="0" fontId="51" fillId="0" borderId="29" xfId="62" applyFont="1" applyFill="1" applyBorder="1" applyAlignment="1">
      <alignment horizontal="center" vertical="top" wrapText="1"/>
      <protection/>
    </xf>
    <xf numFmtId="0" fontId="38" fillId="0" borderId="0" xfId="0" applyFont="1" applyBorder="1" applyAlignment="1">
      <alignment vertical="center"/>
    </xf>
    <xf numFmtId="0" fontId="38" fillId="0" borderId="44" xfId="0" applyFont="1" applyBorder="1" applyAlignment="1">
      <alignment vertical="center"/>
    </xf>
    <xf numFmtId="0" fontId="38" fillId="0" borderId="26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43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30" xfId="0" applyFont="1" applyFill="1" applyBorder="1" applyAlignment="1">
      <alignment horizontal="left" vertical="center" wrapText="1"/>
    </xf>
    <xf numFmtId="0" fontId="52" fillId="0" borderId="0" xfId="62" applyFont="1" applyFill="1" applyBorder="1" applyAlignment="1">
      <alignment horizontal="left" vertical="center" wrapText="1"/>
      <protection/>
    </xf>
    <xf numFmtId="0" fontId="52" fillId="0" borderId="0" xfId="0" applyFont="1" applyFill="1" applyAlignment="1">
      <alignment horizontal="center" wrapText="1"/>
    </xf>
    <xf numFmtId="0" fontId="52" fillId="0" borderId="30" xfId="0" applyFont="1" applyFill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_Шаблон формы №4_2003" xfId="61"/>
    <cellStyle name="Обычный_Шаблон формы №8_200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221450" y="2826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4650700" y="2969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19221450" y="2826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4650700" y="2969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19221450" y="2826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19221450" y="2826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" name="Line 7"/>
        <xdr:cNvSpPr>
          <a:spLocks/>
        </xdr:cNvSpPr>
      </xdr:nvSpPr>
      <xdr:spPr>
        <a:xfrm>
          <a:off x="19221450" y="3153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>
          <a:off x="19221450" y="3153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19221450" y="271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46507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19221450" y="271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46507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19221450" y="271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19221450" y="271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1922145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1922145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19221450" y="2826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4650700" y="2969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19221450" y="2826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4650700" y="2969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19221450" y="2826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19221450" y="2826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3" name="Line 7"/>
        <xdr:cNvSpPr>
          <a:spLocks/>
        </xdr:cNvSpPr>
      </xdr:nvSpPr>
      <xdr:spPr>
        <a:xfrm>
          <a:off x="19221450" y="3153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" name="Line 8"/>
        <xdr:cNvSpPr>
          <a:spLocks/>
        </xdr:cNvSpPr>
      </xdr:nvSpPr>
      <xdr:spPr>
        <a:xfrm>
          <a:off x="19221450" y="3153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19221450" y="271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46507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19221450" y="271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46507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19221450" y="271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19221450" y="271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1922145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1922145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19221450" y="2826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4650700" y="2969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19221450" y="2826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4650700" y="2969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19221450" y="2826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19221450" y="2826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9" name="Line 7"/>
        <xdr:cNvSpPr>
          <a:spLocks/>
        </xdr:cNvSpPr>
      </xdr:nvSpPr>
      <xdr:spPr>
        <a:xfrm>
          <a:off x="19221450" y="3153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0" name="Line 8"/>
        <xdr:cNvSpPr>
          <a:spLocks/>
        </xdr:cNvSpPr>
      </xdr:nvSpPr>
      <xdr:spPr>
        <a:xfrm>
          <a:off x="19221450" y="3153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19221450" y="271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46507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19221450" y="271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46507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19221450" y="271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19221450" y="271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1922145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1922145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8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" name="Line 1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0" name="Line 2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" name="Line 3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Line 4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" name="Line 5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4" name="Line 6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" name="Line 7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" name="Line 8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3" name="Line 7"/>
        <xdr:cNvSpPr>
          <a:spLocks/>
        </xdr:cNvSpPr>
      </xdr:nvSpPr>
      <xdr:spPr>
        <a:xfrm>
          <a:off x="2466022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4" name="Line 8"/>
        <xdr:cNvSpPr>
          <a:spLocks/>
        </xdr:cNvSpPr>
      </xdr:nvSpPr>
      <xdr:spPr>
        <a:xfrm>
          <a:off x="2466022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1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2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6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7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8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9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0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1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2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3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4" name="Line 4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5" name="Line 5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6" name="Line 6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7" name="Line 7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8" name="Line 8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9" name="Line 1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0" name="Line 2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1" name="Line 3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2" name="Line 4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3" name="Line 5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4" name="Line 6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5" name="Line 7"/>
        <xdr:cNvSpPr>
          <a:spLocks/>
        </xdr:cNvSpPr>
      </xdr:nvSpPr>
      <xdr:spPr>
        <a:xfrm>
          <a:off x="2466022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6" name="Line 8"/>
        <xdr:cNvSpPr>
          <a:spLocks/>
        </xdr:cNvSpPr>
      </xdr:nvSpPr>
      <xdr:spPr>
        <a:xfrm>
          <a:off x="2466022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7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8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2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3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4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1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6" name="Line 2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7" name="Line 3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8" name="Line 4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9" name="Line 5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0" name="Line 6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1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2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3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4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5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6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7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8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7" name="Line 1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8" name="Line 2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9" name="Line 3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90" name="Line 4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1" name="Line 5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2" name="Line 6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3" name="Line 7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4" name="Line 8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5" name="Line 2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6" name="Line 4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7" name="Line 7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8" name="Line 8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0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1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2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4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5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6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8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9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0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1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2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3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4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1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6" name="Line 2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7" name="Line 3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8" name="Line 4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9" name="Line 5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20" name="Line 6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1" name="Line 7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2" name="Line 8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3" name="Line 2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4" name="Line 4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1" name="Line 7"/>
        <xdr:cNvSpPr>
          <a:spLocks/>
        </xdr:cNvSpPr>
      </xdr:nvSpPr>
      <xdr:spPr>
        <a:xfrm>
          <a:off x="2466022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2" name="Line 8"/>
        <xdr:cNvSpPr>
          <a:spLocks/>
        </xdr:cNvSpPr>
      </xdr:nvSpPr>
      <xdr:spPr>
        <a:xfrm>
          <a:off x="2466022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6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7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8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9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0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4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5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6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7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8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1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2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3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2" name="Line 4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3" name="Line 5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4" name="Line 6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5" name="Line 7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6" name="Line 8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7" name="Line 1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68" name="Line 2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9" name="Line 3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70" name="Line 4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1" name="Line 5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2" name="Line 6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3" name="Line 7"/>
        <xdr:cNvSpPr>
          <a:spLocks/>
        </xdr:cNvSpPr>
      </xdr:nvSpPr>
      <xdr:spPr>
        <a:xfrm>
          <a:off x="2466022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4" name="Line 8"/>
        <xdr:cNvSpPr>
          <a:spLocks/>
        </xdr:cNvSpPr>
      </xdr:nvSpPr>
      <xdr:spPr>
        <a:xfrm>
          <a:off x="2466022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5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6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0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1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2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1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4" name="Line 2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5" name="Line 3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6" name="Line 4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7" name="Line 5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8" name="Line 6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9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0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1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2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3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4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5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6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5" name="Line 1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6" name="Line 2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7" name="Line 3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8" name="Line 4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9" name="Line 5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0" name="Line 6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1" name="Line 7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2" name="Line 8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3" name="Line 2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4" name="Line 4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5" name="Line 7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6" name="Line 8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7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18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9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0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1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2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4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5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6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0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1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2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3" name="Line 1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4" name="Line 2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5" name="Line 3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6" name="Line 4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7" name="Line 5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8" name="Line 6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39" name="Line 7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40" name="Line 8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1" name="Line 2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2" name="Line 4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3" name="Line 7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4" name="Line 8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6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7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8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0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1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2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4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5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6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7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8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59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60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1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2" name="Line 2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3" name="Line 3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4" name="Line 4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5" name="Line 5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6" name="Line 6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7" name="Line 7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8" name="Line 8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69" name="Line 1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0" name="Line 2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1" name="Line 3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2" name="Line 4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3" name="Line 5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4" name="Line 6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5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6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0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1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2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1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4" name="Line 2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5" name="Line 3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6" name="Line 4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7" name="Line 5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8" name="Line 6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9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0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1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2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3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4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5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6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5" name="Line 1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6" name="Line 2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7" name="Line 3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8" name="Line 4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9" name="Line 5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0" name="Line 6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1" name="Line 7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2" name="Line 8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3" name="Line 2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4" name="Line 4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5" name="Line 7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6" name="Line 8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7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8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9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0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1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2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3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4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5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6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7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8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9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0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1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2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3" name="Line 1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4" name="Line 2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5" name="Line 3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6" name="Line 4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7" name="Line 5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8" name="Line 6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9" name="Line 7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40" name="Line 8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1" name="Line 2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2" name="Line 4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3" name="Line 7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4" name="Line 8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5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6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7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8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9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0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1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2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9"/>
  <sheetViews>
    <sheetView showGridLines="0" tabSelected="1" zoomScale="90" zoomScaleNormal="90" zoomScaleSheetLayoutView="100" zoomScalePageLayoutView="0" workbookViewId="0" topLeftCell="A1">
      <selection activeCell="L21" sqref="L21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6384" width="9.140625" style="1" customWidth="1"/>
  </cols>
  <sheetData>
    <row r="1" spans="1:16" ht="16.5" thickBot="1">
      <c r="A1" s="24" t="str">
        <f>"f4w-"&amp;VLOOKUP(G6,Коды_отчетных_периодов,2,FALSE)&amp;"-"&amp;I6&amp;"-"&amp;VLOOKUP(D30,Коды_судов,2,FALSE)</f>
        <v>f4w-h-2020-16UD0000</v>
      </c>
      <c r="B1" s="2"/>
      <c r="N1" s="41"/>
      <c r="O1" s="41"/>
      <c r="P1" s="68">
        <v>44014</v>
      </c>
    </row>
    <row r="2" spans="4:13" ht="13.5" customHeight="1" thickBot="1">
      <c r="D2" s="197" t="s">
        <v>108</v>
      </c>
      <c r="E2" s="198"/>
      <c r="F2" s="198"/>
      <c r="G2" s="198"/>
      <c r="H2" s="198"/>
      <c r="I2" s="198"/>
      <c r="J2" s="198"/>
      <c r="K2" s="198"/>
      <c r="L2" s="199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00" t="s">
        <v>227</v>
      </c>
      <c r="E4" s="201"/>
      <c r="F4" s="201"/>
      <c r="G4" s="201"/>
      <c r="H4" s="201"/>
      <c r="I4" s="201"/>
      <c r="J4" s="201"/>
      <c r="K4" s="201"/>
      <c r="L4" s="202"/>
      <c r="M4" s="3"/>
    </row>
    <row r="5" spans="2:13" ht="57" customHeight="1">
      <c r="B5" s="20"/>
      <c r="D5" s="203"/>
      <c r="E5" s="204"/>
      <c r="F5" s="204"/>
      <c r="G5" s="204"/>
      <c r="H5" s="204"/>
      <c r="I5" s="204"/>
      <c r="J5" s="204"/>
      <c r="K5" s="204"/>
      <c r="L5" s="205"/>
      <c r="M5" s="3"/>
    </row>
    <row r="6" spans="4:14" ht="18" customHeight="1" thickBot="1">
      <c r="D6" s="6"/>
      <c r="E6" s="7"/>
      <c r="F6" s="37" t="s">
        <v>109</v>
      </c>
      <c r="G6" s="38">
        <v>6</v>
      </c>
      <c r="H6" s="39" t="s">
        <v>110</v>
      </c>
      <c r="I6" s="38">
        <v>2020</v>
      </c>
      <c r="J6" s="40" t="s">
        <v>111</v>
      </c>
      <c r="K6" s="7"/>
      <c r="L6" s="8"/>
      <c r="M6" s="210"/>
      <c r="N6" s="211"/>
    </row>
    <row r="7" spans="1:14" ht="12.75">
      <c r="A7" s="21"/>
      <c r="E7" s="3"/>
      <c r="F7" s="3"/>
      <c r="G7" s="3"/>
      <c r="H7" s="3"/>
      <c r="I7" s="3"/>
      <c r="J7" s="3"/>
      <c r="K7" s="3"/>
      <c r="L7" s="3"/>
      <c r="M7" s="212"/>
      <c r="N7" s="212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30" customFormat="1" ht="19.5" customHeight="1" thickBot="1">
      <c r="A9" s="206" t="s">
        <v>112</v>
      </c>
      <c r="B9" s="206"/>
      <c r="C9" s="206"/>
      <c r="D9" s="206" t="s">
        <v>113</v>
      </c>
      <c r="E9" s="206"/>
      <c r="F9" s="206"/>
      <c r="G9" s="206" t="s">
        <v>114</v>
      </c>
      <c r="H9" s="206"/>
      <c r="I9" s="29"/>
      <c r="K9" s="207" t="s">
        <v>228</v>
      </c>
      <c r="L9" s="208"/>
      <c r="M9" s="208"/>
      <c r="N9" s="209"/>
      <c r="O9" s="31"/>
    </row>
    <row r="10" spans="1:14" s="30" customFormat="1" ht="15" customHeight="1" thickBot="1">
      <c r="A10" s="188" t="s">
        <v>115</v>
      </c>
      <c r="B10" s="188"/>
      <c r="C10" s="188"/>
      <c r="D10" s="188"/>
      <c r="E10" s="188"/>
      <c r="F10" s="188"/>
      <c r="G10" s="188"/>
      <c r="H10" s="188"/>
      <c r="I10" s="32"/>
      <c r="K10" s="172" t="s">
        <v>116</v>
      </c>
      <c r="L10" s="173"/>
      <c r="M10" s="173"/>
      <c r="N10" s="174"/>
    </row>
    <row r="11" spans="1:14" s="30" customFormat="1" ht="19.5" customHeight="1" thickBot="1">
      <c r="A11" s="169" t="s">
        <v>118</v>
      </c>
      <c r="B11" s="170"/>
      <c r="C11" s="171"/>
      <c r="D11" s="175" t="s">
        <v>177</v>
      </c>
      <c r="E11" s="175"/>
      <c r="F11" s="176"/>
      <c r="G11" s="192" t="s">
        <v>147</v>
      </c>
      <c r="H11" s="176"/>
      <c r="I11" s="32"/>
      <c r="K11" s="179" t="s">
        <v>354</v>
      </c>
      <c r="L11" s="180"/>
      <c r="M11" s="180"/>
      <c r="N11" s="181"/>
    </row>
    <row r="12" spans="1:14" s="30" customFormat="1" ht="19.5" customHeight="1" thickBot="1">
      <c r="A12" s="169" t="s">
        <v>117</v>
      </c>
      <c r="B12" s="170"/>
      <c r="C12" s="171"/>
      <c r="D12" s="177"/>
      <c r="E12" s="177"/>
      <c r="F12" s="178"/>
      <c r="G12" s="193"/>
      <c r="H12" s="178"/>
      <c r="I12" s="32"/>
      <c r="K12" s="182"/>
      <c r="L12" s="183"/>
      <c r="M12" s="183"/>
      <c r="N12" s="184"/>
    </row>
    <row r="13" spans="1:14" s="30" customFormat="1" ht="19.5" customHeight="1" thickBot="1">
      <c r="A13" s="169" t="s">
        <v>67</v>
      </c>
      <c r="B13" s="170"/>
      <c r="C13" s="171"/>
      <c r="D13" s="189" t="s">
        <v>68</v>
      </c>
      <c r="E13" s="190"/>
      <c r="F13" s="191"/>
      <c r="G13" s="196"/>
      <c r="H13" s="195"/>
      <c r="I13" s="32"/>
      <c r="K13" s="182"/>
      <c r="L13" s="183"/>
      <c r="M13" s="183"/>
      <c r="N13" s="184"/>
    </row>
    <row r="14" spans="1:14" s="30" customFormat="1" ht="19.5" customHeight="1" thickBot="1">
      <c r="A14" s="188" t="s">
        <v>162</v>
      </c>
      <c r="B14" s="188"/>
      <c r="C14" s="188"/>
      <c r="D14" s="192" t="s">
        <v>119</v>
      </c>
      <c r="E14" s="175"/>
      <c r="F14" s="176"/>
      <c r="G14" s="192" t="s">
        <v>147</v>
      </c>
      <c r="H14" s="176"/>
      <c r="I14" s="32"/>
      <c r="K14" s="182"/>
      <c r="L14" s="183"/>
      <c r="M14" s="183"/>
      <c r="N14" s="184"/>
    </row>
    <row r="15" spans="1:14" s="30" customFormat="1" ht="19.5" customHeight="1" thickBot="1">
      <c r="A15" s="169" t="s">
        <v>69</v>
      </c>
      <c r="B15" s="170"/>
      <c r="C15" s="171"/>
      <c r="D15" s="193"/>
      <c r="E15" s="177"/>
      <c r="F15" s="178"/>
      <c r="G15" s="193"/>
      <c r="H15" s="178"/>
      <c r="I15" s="32"/>
      <c r="K15" s="185"/>
      <c r="L15" s="186"/>
      <c r="M15" s="186"/>
      <c r="N15" s="187"/>
    </row>
    <row r="16" spans="1:14" s="30" customFormat="1" ht="19.5" customHeight="1" thickBot="1">
      <c r="A16" s="169" t="s">
        <v>231</v>
      </c>
      <c r="B16" s="170"/>
      <c r="C16" s="171"/>
      <c r="D16" s="193"/>
      <c r="E16" s="177"/>
      <c r="F16" s="178"/>
      <c r="G16" s="193"/>
      <c r="H16" s="178"/>
      <c r="I16" s="32"/>
      <c r="K16" s="133"/>
      <c r="L16" s="133"/>
      <c r="M16" s="133"/>
      <c r="N16" s="133"/>
    </row>
    <row r="17" spans="1:14" s="30" customFormat="1" ht="19.5" customHeight="1" thickBot="1">
      <c r="A17" s="169" t="s">
        <v>232</v>
      </c>
      <c r="B17" s="170"/>
      <c r="C17" s="171"/>
      <c r="D17" s="193"/>
      <c r="E17" s="177"/>
      <c r="F17" s="178"/>
      <c r="G17" s="193"/>
      <c r="H17" s="178"/>
      <c r="I17" s="32"/>
      <c r="K17" s="133"/>
      <c r="L17" s="133"/>
      <c r="M17" s="133"/>
      <c r="N17" s="133"/>
    </row>
    <row r="18" spans="1:14" s="30" customFormat="1" ht="19.5" customHeight="1" thickBot="1">
      <c r="A18" s="169" t="s">
        <v>233</v>
      </c>
      <c r="B18" s="170"/>
      <c r="C18" s="171"/>
      <c r="D18" s="193"/>
      <c r="E18" s="177"/>
      <c r="F18" s="178"/>
      <c r="G18" s="193"/>
      <c r="H18" s="178"/>
      <c r="I18" s="32"/>
      <c r="K18" s="133"/>
      <c r="L18" s="133"/>
      <c r="M18" s="133"/>
      <c r="N18" s="133"/>
    </row>
    <row r="19" spans="1:14" s="30" customFormat="1" ht="19.5" customHeight="1" thickBot="1">
      <c r="A19" s="169" t="s">
        <v>234</v>
      </c>
      <c r="B19" s="170"/>
      <c r="C19" s="171"/>
      <c r="D19" s="193"/>
      <c r="E19" s="177"/>
      <c r="F19" s="178"/>
      <c r="G19" s="193"/>
      <c r="H19" s="178"/>
      <c r="I19" s="32"/>
      <c r="K19" s="133"/>
      <c r="L19" s="133"/>
      <c r="M19" s="133"/>
      <c r="N19" s="133"/>
    </row>
    <row r="20" spans="1:14" s="30" customFormat="1" ht="19.5" customHeight="1" thickBot="1">
      <c r="A20" s="169" t="s">
        <v>0</v>
      </c>
      <c r="B20" s="170"/>
      <c r="C20" s="171"/>
      <c r="D20" s="194"/>
      <c r="E20" s="196"/>
      <c r="F20" s="195"/>
      <c r="G20" s="194"/>
      <c r="H20" s="195"/>
      <c r="I20" s="73"/>
      <c r="J20" s="74"/>
      <c r="K20" s="74"/>
      <c r="L20" s="74"/>
      <c r="M20" s="74"/>
      <c r="N20" s="74"/>
    </row>
    <row r="21" spans="1:14" s="30" customFormat="1" ht="14.25" customHeight="1" thickBot="1">
      <c r="A21" s="188" t="s">
        <v>120</v>
      </c>
      <c r="B21" s="188"/>
      <c r="C21" s="188"/>
      <c r="D21" s="188"/>
      <c r="E21" s="188"/>
      <c r="F21" s="188"/>
      <c r="G21" s="188"/>
      <c r="H21" s="188"/>
      <c r="I21" s="73"/>
      <c r="J21" s="74"/>
      <c r="K21" s="74"/>
      <c r="L21" s="74"/>
      <c r="M21" s="74"/>
      <c r="N21" s="74"/>
    </row>
    <row r="22" spans="1:14" s="30" customFormat="1" ht="19.5" customHeight="1" thickBot="1">
      <c r="A22" s="192" t="s">
        <v>176</v>
      </c>
      <c r="B22" s="175"/>
      <c r="C22" s="176"/>
      <c r="D22" s="188" t="s">
        <v>121</v>
      </c>
      <c r="E22" s="188"/>
      <c r="F22" s="188"/>
      <c r="G22" s="188" t="s">
        <v>148</v>
      </c>
      <c r="H22" s="188"/>
      <c r="I22" s="73"/>
      <c r="J22" s="74"/>
      <c r="K22" s="74"/>
      <c r="L22" s="74"/>
      <c r="M22" s="74"/>
      <c r="N22" s="74"/>
    </row>
    <row r="23" spans="1:14" s="30" customFormat="1" ht="0.75" customHeight="1" thickBot="1">
      <c r="A23" s="193"/>
      <c r="B23" s="177"/>
      <c r="C23" s="178"/>
      <c r="D23" s="188"/>
      <c r="E23" s="188"/>
      <c r="F23" s="188"/>
      <c r="G23" s="188"/>
      <c r="H23" s="188"/>
      <c r="I23" s="73"/>
      <c r="J23" s="74"/>
      <c r="K23" s="74"/>
      <c r="L23" s="74"/>
      <c r="M23" s="74"/>
      <c r="N23" s="74"/>
    </row>
    <row r="24" spans="1:14" s="30" customFormat="1" ht="8.25" customHeight="1" thickBot="1">
      <c r="A24" s="193"/>
      <c r="B24" s="177"/>
      <c r="C24" s="178"/>
      <c r="D24" s="188"/>
      <c r="E24" s="188"/>
      <c r="F24" s="188"/>
      <c r="G24" s="188"/>
      <c r="H24" s="188"/>
      <c r="I24" s="73"/>
      <c r="J24" s="74"/>
      <c r="K24" s="74"/>
      <c r="L24" s="74"/>
      <c r="M24" s="74"/>
      <c r="N24" s="74"/>
    </row>
    <row r="25" spans="1:14" s="30" customFormat="1" ht="19.5" customHeight="1" thickBot="1">
      <c r="A25" s="169" t="s">
        <v>69</v>
      </c>
      <c r="B25" s="170"/>
      <c r="C25" s="171"/>
      <c r="D25" s="188"/>
      <c r="E25" s="188"/>
      <c r="F25" s="188"/>
      <c r="G25" s="188"/>
      <c r="H25" s="188"/>
      <c r="I25" s="73"/>
      <c r="J25" s="74"/>
      <c r="K25" s="74"/>
      <c r="L25" s="74"/>
      <c r="M25" s="74"/>
      <c r="N25" s="74"/>
    </row>
    <row r="26" spans="1:14" s="30" customFormat="1" ht="19.5" customHeight="1" thickBot="1">
      <c r="A26" s="188" t="s">
        <v>122</v>
      </c>
      <c r="B26" s="188"/>
      <c r="C26" s="188"/>
      <c r="D26" s="169" t="s">
        <v>123</v>
      </c>
      <c r="E26" s="170"/>
      <c r="F26" s="171"/>
      <c r="G26" s="169" t="s">
        <v>149</v>
      </c>
      <c r="H26" s="171"/>
      <c r="I26" s="73"/>
      <c r="J26" s="74"/>
      <c r="K26" s="74"/>
      <c r="L26" s="74"/>
      <c r="M26" s="74"/>
      <c r="N26" s="74"/>
    </row>
    <row r="27" spans="1:14" s="30" customFormat="1" ht="19.5" customHeight="1" thickBot="1">
      <c r="A27" s="188"/>
      <c r="B27" s="188"/>
      <c r="C27" s="188"/>
      <c r="D27" s="169" t="s">
        <v>70</v>
      </c>
      <c r="E27" s="170"/>
      <c r="F27" s="171"/>
      <c r="G27" s="169" t="s">
        <v>150</v>
      </c>
      <c r="H27" s="171"/>
      <c r="I27" s="73"/>
      <c r="J27" s="74"/>
      <c r="K27" s="74"/>
      <c r="L27" s="74"/>
      <c r="M27" s="74"/>
      <c r="N27" s="74"/>
    </row>
    <row r="28" spans="1:14" s="30" customFormat="1" ht="7.5" customHeight="1" thickBot="1">
      <c r="A28" s="188"/>
      <c r="B28" s="188"/>
      <c r="C28" s="188"/>
      <c r="D28" s="169"/>
      <c r="E28" s="170"/>
      <c r="F28" s="171"/>
      <c r="G28" s="169"/>
      <c r="H28" s="171"/>
      <c r="I28" s="73"/>
      <c r="J28" s="74"/>
      <c r="K28" s="74"/>
      <c r="L28" s="74"/>
      <c r="M28" s="74"/>
      <c r="N28" s="74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235" t="s">
        <v>151</v>
      </c>
      <c r="B30" s="236"/>
      <c r="C30" s="237"/>
      <c r="D30" s="232" t="s">
        <v>31</v>
      </c>
      <c r="E30" s="233"/>
      <c r="F30" s="233"/>
      <c r="G30" s="233"/>
      <c r="H30" s="233"/>
      <c r="I30" s="233"/>
      <c r="J30" s="233"/>
      <c r="K30" s="234"/>
      <c r="M30" s="5"/>
    </row>
    <row r="31" spans="1:11" ht="13.5" thickBot="1">
      <c r="A31" s="213" t="s">
        <v>126</v>
      </c>
      <c r="B31" s="223"/>
      <c r="C31" s="224"/>
      <c r="D31" s="228"/>
      <c r="E31" s="228"/>
      <c r="F31" s="228"/>
      <c r="G31" s="228"/>
      <c r="H31" s="228"/>
      <c r="I31" s="228"/>
      <c r="J31" s="228"/>
      <c r="K31" s="229"/>
    </row>
    <row r="32" spans="1:11" ht="13.5" thickBot="1">
      <c r="A32" s="12"/>
      <c r="B32" s="13"/>
      <c r="C32" s="13"/>
      <c r="D32" s="230"/>
      <c r="E32" s="230"/>
      <c r="F32" s="230"/>
      <c r="G32" s="230"/>
      <c r="H32" s="230"/>
      <c r="I32" s="230"/>
      <c r="J32" s="230"/>
      <c r="K32" s="231"/>
    </row>
    <row r="33" spans="1:11" ht="13.5" thickBot="1">
      <c r="A33" s="220" t="s">
        <v>124</v>
      </c>
      <c r="B33" s="221"/>
      <c r="C33" s="221"/>
      <c r="D33" s="221"/>
      <c r="E33" s="222"/>
      <c r="F33" s="220" t="s">
        <v>125</v>
      </c>
      <c r="G33" s="221"/>
      <c r="H33" s="221"/>
      <c r="I33" s="221"/>
      <c r="J33" s="221"/>
      <c r="K33" s="222"/>
    </row>
    <row r="34" spans="1:11" ht="13.5" thickBot="1">
      <c r="A34" s="225">
        <v>1</v>
      </c>
      <c r="B34" s="226"/>
      <c r="C34" s="226"/>
      <c r="D34" s="226"/>
      <c r="E34" s="227"/>
      <c r="F34" s="225">
        <v>2</v>
      </c>
      <c r="G34" s="226"/>
      <c r="H34" s="226"/>
      <c r="I34" s="226"/>
      <c r="J34" s="226"/>
      <c r="K34" s="227"/>
    </row>
    <row r="35" spans="1:11" ht="13.5" thickBot="1">
      <c r="A35" s="216"/>
      <c r="B35" s="216"/>
      <c r="C35" s="216"/>
      <c r="D35" s="216"/>
      <c r="E35" s="216"/>
      <c r="F35" s="216"/>
      <c r="G35" s="216"/>
      <c r="H35" s="220"/>
      <c r="I35" s="221"/>
      <c r="J35" s="221"/>
      <c r="K35" s="222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 thickBot="1">
      <c r="A37" s="213" t="s">
        <v>2</v>
      </c>
      <c r="B37" s="223"/>
      <c r="C37" s="224"/>
      <c r="D37" s="217"/>
      <c r="E37" s="218"/>
      <c r="F37" s="218"/>
      <c r="G37" s="218"/>
      <c r="H37" s="218"/>
      <c r="I37" s="218"/>
      <c r="J37" s="218"/>
      <c r="K37" s="219"/>
    </row>
    <row r="38" spans="1:14" ht="13.5" thickBot="1">
      <c r="A38" s="35"/>
      <c r="B38" s="36"/>
      <c r="C38" s="36"/>
      <c r="D38" s="33"/>
      <c r="E38" s="33"/>
      <c r="F38" s="33"/>
      <c r="G38" s="33"/>
      <c r="H38" s="33"/>
      <c r="I38" s="33"/>
      <c r="J38" s="33"/>
      <c r="K38" s="34"/>
      <c r="L38" s="1" t="s">
        <v>98</v>
      </c>
      <c r="M38" s="10"/>
      <c r="N38" s="65">
        <f ca="1">TODAY()</f>
        <v>44040</v>
      </c>
    </row>
    <row r="39" spans="1:14" ht="16.5" thickBot="1">
      <c r="A39" s="213" t="s">
        <v>126</v>
      </c>
      <c r="B39" s="214"/>
      <c r="C39" s="215"/>
      <c r="D39" s="217"/>
      <c r="E39" s="218"/>
      <c r="F39" s="218"/>
      <c r="G39" s="218"/>
      <c r="H39" s="218"/>
      <c r="I39" s="218"/>
      <c r="J39" s="218"/>
      <c r="K39" s="219"/>
      <c r="L39" s="1" t="s">
        <v>99</v>
      </c>
      <c r="N39" s="66" t="str">
        <f>IF(D30=0," ",VLOOKUP(D30,Коды_судов,2,0)&amp;IF(D30=0," "," w"))</f>
        <v>16UD0000 w</v>
      </c>
    </row>
  </sheetData>
  <sheetProtection autoFilter="0"/>
  <mergeCells count="55">
    <mergeCell ref="G21:H21"/>
    <mergeCell ref="A21:F21"/>
    <mergeCell ref="A22:C24"/>
    <mergeCell ref="D22:F25"/>
    <mergeCell ref="G22:H25"/>
    <mergeCell ref="A25:C25"/>
    <mergeCell ref="D31:K31"/>
    <mergeCell ref="A31:C31"/>
    <mergeCell ref="G27:H28"/>
    <mergeCell ref="A33:E33"/>
    <mergeCell ref="F33:K33"/>
    <mergeCell ref="D32:K32"/>
    <mergeCell ref="D30:K30"/>
    <mergeCell ref="D27:F28"/>
    <mergeCell ref="A30:C30"/>
    <mergeCell ref="A14:C14"/>
    <mergeCell ref="A12:C12"/>
    <mergeCell ref="D14:F20"/>
    <mergeCell ref="A20:C20"/>
    <mergeCell ref="A13:C13"/>
    <mergeCell ref="A34:E34"/>
    <mergeCell ref="F34:K34"/>
    <mergeCell ref="A26:C28"/>
    <mergeCell ref="D26:F26"/>
    <mergeCell ref="G26:H26"/>
    <mergeCell ref="M6:N6"/>
    <mergeCell ref="M7:N7"/>
    <mergeCell ref="A39:C39"/>
    <mergeCell ref="A35:C35"/>
    <mergeCell ref="D35:E35"/>
    <mergeCell ref="D37:K37"/>
    <mergeCell ref="D39:K39"/>
    <mergeCell ref="H35:K35"/>
    <mergeCell ref="F35:G35"/>
    <mergeCell ref="A37:C37"/>
    <mergeCell ref="D13:F13"/>
    <mergeCell ref="A11:C11"/>
    <mergeCell ref="G14:H20"/>
    <mergeCell ref="G11:H13"/>
    <mergeCell ref="D2:L2"/>
    <mergeCell ref="D4:L5"/>
    <mergeCell ref="A9:C9"/>
    <mergeCell ref="D9:F9"/>
    <mergeCell ref="G9:H9"/>
    <mergeCell ref="K9:N9"/>
    <mergeCell ref="A16:C16"/>
    <mergeCell ref="A17:C17"/>
    <mergeCell ref="A18:C18"/>
    <mergeCell ref="A19:C19"/>
    <mergeCell ref="K10:N10"/>
    <mergeCell ref="D11:F12"/>
    <mergeCell ref="K11:N15"/>
    <mergeCell ref="A15:C15"/>
    <mergeCell ref="A10:F10"/>
    <mergeCell ref="G10:H10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R34"/>
  <sheetViews>
    <sheetView showGridLines="0" zoomScale="39" zoomScaleNormal="39" zoomScaleSheetLayoutView="49" zoomScalePageLayoutView="0" workbookViewId="0" topLeftCell="A1">
      <pane xSplit="3" ySplit="8" topLeftCell="D2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29" sqref="P29"/>
    </sheetView>
  </sheetViews>
  <sheetFormatPr defaultColWidth="9.140625" defaultRowHeight="12.75"/>
  <cols>
    <col min="1" max="1" width="29.00390625" style="44" customWidth="1"/>
    <col min="2" max="2" width="75.8515625" style="46" customWidth="1"/>
    <col min="3" max="3" width="9.140625" style="46" customWidth="1"/>
    <col min="4" max="4" width="29.140625" style="44" customWidth="1"/>
    <col min="5" max="5" width="30.7109375" style="44" customWidth="1"/>
    <col min="6" max="10" width="22.7109375" style="44" customWidth="1"/>
    <col min="11" max="11" width="30.7109375" style="44" customWidth="1"/>
    <col min="12" max="12" width="22.7109375" style="44" customWidth="1"/>
    <col min="13" max="13" width="37.421875" style="44" customWidth="1"/>
    <col min="14" max="14" width="29.8515625" style="44" customWidth="1"/>
    <col min="15" max="16" width="22.7109375" style="44" customWidth="1"/>
    <col min="17" max="17" width="30.140625" style="44" customWidth="1"/>
    <col min="18" max="18" width="29.7109375" style="44" customWidth="1"/>
    <col min="19" max="16384" width="9.140625" style="44" customWidth="1"/>
  </cols>
  <sheetData>
    <row r="1" s="42" customFormat="1" ht="12.75"/>
    <row r="2" spans="1:13" s="42" customFormat="1" ht="12.75" customHeight="1">
      <c r="A2" s="254" t="s">
        <v>131</v>
      </c>
      <c r="B2" s="255"/>
      <c r="C2" s="256" t="str">
        <f>IF('Титул ф.4'!D30=0," ",'Титул ф.4'!D30)</f>
        <v>УСД в Республике Татарстан</v>
      </c>
      <c r="D2" s="257"/>
      <c r="E2" s="257"/>
      <c r="F2" s="257"/>
      <c r="G2" s="257"/>
      <c r="H2" s="257"/>
      <c r="I2" s="257"/>
      <c r="J2" s="257"/>
      <c r="K2" s="257"/>
      <c r="L2" s="257"/>
      <c r="M2" s="258"/>
    </row>
    <row r="3" spans="1:18" s="42" customFormat="1" ht="30" customHeight="1">
      <c r="A3" s="76"/>
      <c r="B3" s="76"/>
      <c r="C3" s="77"/>
      <c r="D3" s="70"/>
      <c r="E3" s="70"/>
      <c r="F3" s="70"/>
      <c r="G3" s="70"/>
      <c r="J3" s="78"/>
      <c r="K3" s="78"/>
      <c r="L3" s="259" t="s">
        <v>132</v>
      </c>
      <c r="M3" s="260"/>
      <c r="N3" s="239" t="s">
        <v>160</v>
      </c>
      <c r="O3" s="240"/>
      <c r="R3" s="132" t="s">
        <v>228</v>
      </c>
    </row>
    <row r="4" spans="1:15" s="42" customFormat="1" ht="36" customHeight="1">
      <c r="A4" s="241" t="s">
        <v>170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2" t="s">
        <v>133</v>
      </c>
      <c r="M4" s="243"/>
      <c r="N4" s="239" t="s">
        <v>182</v>
      </c>
      <c r="O4" s="240"/>
    </row>
    <row r="5" spans="1:18" ht="60" customHeight="1">
      <c r="A5" s="244" t="s">
        <v>350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</row>
    <row r="6" spans="1:18" s="43" customFormat="1" ht="36" customHeight="1">
      <c r="A6" s="263" t="s">
        <v>134</v>
      </c>
      <c r="B6" s="264"/>
      <c r="C6" s="267" t="s">
        <v>135</v>
      </c>
      <c r="D6" s="245" t="s">
        <v>183</v>
      </c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</row>
    <row r="7" spans="1:18" s="43" customFormat="1" ht="231.75" customHeight="1">
      <c r="A7" s="265"/>
      <c r="B7" s="266"/>
      <c r="C7" s="268"/>
      <c r="D7" s="79" t="s">
        <v>184</v>
      </c>
      <c r="E7" s="79" t="s">
        <v>185</v>
      </c>
      <c r="F7" s="79" t="s">
        <v>186</v>
      </c>
      <c r="G7" s="79" t="s">
        <v>103</v>
      </c>
      <c r="H7" s="79" t="s">
        <v>187</v>
      </c>
      <c r="I7" s="79" t="s">
        <v>188</v>
      </c>
      <c r="J7" s="79" t="s">
        <v>152</v>
      </c>
      <c r="K7" s="134" t="s">
        <v>235</v>
      </c>
      <c r="L7" s="79" t="s">
        <v>189</v>
      </c>
      <c r="M7" s="79" t="s">
        <v>190</v>
      </c>
      <c r="N7" s="79" t="s">
        <v>257</v>
      </c>
      <c r="O7" s="79" t="s">
        <v>104</v>
      </c>
      <c r="P7" s="79" t="s">
        <v>191</v>
      </c>
      <c r="Q7" s="79" t="s">
        <v>192</v>
      </c>
      <c r="R7" s="134" t="s">
        <v>193</v>
      </c>
    </row>
    <row r="8" spans="1:18" s="81" customFormat="1" ht="21.75" customHeight="1">
      <c r="A8" s="261" t="s">
        <v>136</v>
      </c>
      <c r="B8" s="262"/>
      <c r="C8" s="80"/>
      <c r="D8" s="67">
        <v>1</v>
      </c>
      <c r="E8" s="67">
        <v>2</v>
      </c>
      <c r="F8" s="67">
        <v>3</v>
      </c>
      <c r="G8" s="67">
        <v>4</v>
      </c>
      <c r="H8" s="67">
        <v>5</v>
      </c>
      <c r="I8" s="67">
        <v>6</v>
      </c>
      <c r="J8" s="67">
        <v>7</v>
      </c>
      <c r="K8" s="67">
        <v>8</v>
      </c>
      <c r="L8" s="67">
        <v>9</v>
      </c>
      <c r="M8" s="67">
        <v>10</v>
      </c>
      <c r="N8" s="67">
        <v>11</v>
      </c>
      <c r="O8" s="67">
        <v>12</v>
      </c>
      <c r="P8" s="67">
        <v>13</v>
      </c>
      <c r="Q8" s="67">
        <v>14</v>
      </c>
      <c r="R8" s="67">
        <v>15</v>
      </c>
    </row>
    <row r="9" spans="1:18" s="43" customFormat="1" ht="81.75" customHeight="1">
      <c r="A9" s="246" t="s">
        <v>194</v>
      </c>
      <c r="B9" s="247"/>
      <c r="C9" s="82">
        <v>1</v>
      </c>
      <c r="D9" s="164">
        <v>5791741</v>
      </c>
      <c r="E9" s="164">
        <v>5791741</v>
      </c>
      <c r="F9" s="165">
        <v>0</v>
      </c>
      <c r="G9" s="165">
        <v>0</v>
      </c>
      <c r="H9" s="165">
        <v>0</v>
      </c>
      <c r="I9" s="165">
        <v>0</v>
      </c>
      <c r="J9" s="166">
        <v>0</v>
      </c>
      <c r="K9" s="164">
        <v>3519165</v>
      </c>
      <c r="L9" s="165">
        <v>0</v>
      </c>
      <c r="M9" s="164">
        <v>2371684</v>
      </c>
      <c r="N9" s="164">
        <v>0</v>
      </c>
      <c r="O9" s="164">
        <v>0</v>
      </c>
      <c r="P9" s="164">
        <v>0</v>
      </c>
      <c r="Q9" s="164">
        <v>1147481</v>
      </c>
      <c r="R9" s="166">
        <v>0</v>
      </c>
    </row>
    <row r="10" spans="1:18" s="43" customFormat="1" ht="39.75" customHeight="1">
      <c r="A10" s="251" t="s">
        <v>195</v>
      </c>
      <c r="B10" s="83" t="s">
        <v>196</v>
      </c>
      <c r="C10" s="82">
        <v>2</v>
      </c>
      <c r="D10" s="164">
        <v>118175</v>
      </c>
      <c r="E10" s="164">
        <v>118175</v>
      </c>
      <c r="F10" s="165">
        <v>0</v>
      </c>
      <c r="G10" s="165">
        <v>0</v>
      </c>
      <c r="H10" s="165">
        <v>0</v>
      </c>
      <c r="I10" s="165">
        <v>0</v>
      </c>
      <c r="J10" s="166">
        <v>0</v>
      </c>
      <c r="K10" s="164">
        <v>344481</v>
      </c>
      <c r="L10" s="165">
        <v>0</v>
      </c>
      <c r="M10" s="164">
        <v>0</v>
      </c>
      <c r="N10" s="164">
        <v>0</v>
      </c>
      <c r="O10" s="164">
        <v>0</v>
      </c>
      <c r="P10" s="164">
        <v>0</v>
      </c>
      <c r="Q10" s="164">
        <v>344481</v>
      </c>
      <c r="R10" s="166">
        <v>0</v>
      </c>
    </row>
    <row r="11" spans="1:18" ht="39.75" customHeight="1">
      <c r="A11" s="252"/>
      <c r="B11" s="83" t="s">
        <v>197</v>
      </c>
      <c r="C11" s="82">
        <v>3</v>
      </c>
      <c r="D11" s="164">
        <v>2800</v>
      </c>
      <c r="E11" s="164">
        <v>2800</v>
      </c>
      <c r="F11" s="165">
        <v>0</v>
      </c>
      <c r="G11" s="165">
        <v>0</v>
      </c>
      <c r="H11" s="165">
        <v>0</v>
      </c>
      <c r="I11" s="165">
        <v>0</v>
      </c>
      <c r="J11" s="166">
        <v>0</v>
      </c>
      <c r="K11" s="164">
        <v>0</v>
      </c>
      <c r="L11" s="165">
        <v>0</v>
      </c>
      <c r="M11" s="164">
        <v>0</v>
      </c>
      <c r="N11" s="164">
        <v>0</v>
      </c>
      <c r="O11" s="164">
        <v>0</v>
      </c>
      <c r="P11" s="164">
        <v>0</v>
      </c>
      <c r="Q11" s="164">
        <v>0</v>
      </c>
      <c r="R11" s="166">
        <v>0</v>
      </c>
    </row>
    <row r="12" spans="1:18" ht="39.75" customHeight="1">
      <c r="A12" s="252"/>
      <c r="B12" s="83" t="s">
        <v>198</v>
      </c>
      <c r="C12" s="82">
        <v>4</v>
      </c>
      <c r="D12" s="164">
        <v>962550</v>
      </c>
      <c r="E12" s="164">
        <v>962550</v>
      </c>
      <c r="F12" s="165">
        <v>0</v>
      </c>
      <c r="G12" s="165">
        <v>0</v>
      </c>
      <c r="H12" s="165">
        <v>0</v>
      </c>
      <c r="I12" s="165">
        <v>0</v>
      </c>
      <c r="J12" s="166">
        <v>0</v>
      </c>
      <c r="K12" s="164">
        <v>0</v>
      </c>
      <c r="L12" s="165">
        <v>0</v>
      </c>
      <c r="M12" s="164">
        <v>0</v>
      </c>
      <c r="N12" s="164">
        <v>0</v>
      </c>
      <c r="O12" s="164">
        <v>0</v>
      </c>
      <c r="P12" s="164">
        <v>0</v>
      </c>
      <c r="Q12" s="164">
        <v>0</v>
      </c>
      <c r="R12" s="166">
        <v>0</v>
      </c>
    </row>
    <row r="13" spans="1:18" ht="39.75" customHeight="1">
      <c r="A13" s="252"/>
      <c r="B13" s="83" t="s">
        <v>199</v>
      </c>
      <c r="C13" s="82">
        <v>5</v>
      </c>
      <c r="D13" s="164">
        <v>3802454</v>
      </c>
      <c r="E13" s="164">
        <v>3802454</v>
      </c>
      <c r="F13" s="165">
        <v>0</v>
      </c>
      <c r="G13" s="165">
        <v>0</v>
      </c>
      <c r="H13" s="165">
        <v>0</v>
      </c>
      <c r="I13" s="165">
        <v>0</v>
      </c>
      <c r="J13" s="166">
        <v>0</v>
      </c>
      <c r="K13" s="164">
        <v>450550</v>
      </c>
      <c r="L13" s="165">
        <v>0</v>
      </c>
      <c r="M13" s="164">
        <v>450550</v>
      </c>
      <c r="N13" s="164">
        <v>0</v>
      </c>
      <c r="O13" s="164">
        <v>0</v>
      </c>
      <c r="P13" s="164">
        <v>0</v>
      </c>
      <c r="Q13" s="164">
        <v>0</v>
      </c>
      <c r="R13" s="166">
        <v>0</v>
      </c>
    </row>
    <row r="14" spans="1:18" ht="65.25" customHeight="1">
      <c r="A14" s="252"/>
      <c r="B14" s="83" t="s">
        <v>200</v>
      </c>
      <c r="C14" s="82">
        <v>6</v>
      </c>
      <c r="D14" s="164">
        <v>211575</v>
      </c>
      <c r="E14" s="164">
        <v>211575</v>
      </c>
      <c r="F14" s="165">
        <v>0</v>
      </c>
      <c r="G14" s="165">
        <v>0</v>
      </c>
      <c r="H14" s="165">
        <v>0</v>
      </c>
      <c r="I14" s="165">
        <v>0</v>
      </c>
      <c r="J14" s="166">
        <v>0</v>
      </c>
      <c r="K14" s="164">
        <v>85641</v>
      </c>
      <c r="L14" s="165">
        <v>0</v>
      </c>
      <c r="M14" s="164">
        <v>85641</v>
      </c>
      <c r="N14" s="164">
        <v>0</v>
      </c>
      <c r="O14" s="164">
        <v>0</v>
      </c>
      <c r="P14" s="164">
        <v>0</v>
      </c>
      <c r="Q14" s="164">
        <v>0</v>
      </c>
      <c r="R14" s="166">
        <v>0</v>
      </c>
    </row>
    <row r="15" spans="1:18" ht="39.75" customHeight="1">
      <c r="A15" s="253"/>
      <c r="B15" s="83" t="s">
        <v>201</v>
      </c>
      <c r="C15" s="82">
        <v>7</v>
      </c>
      <c r="D15" s="164">
        <v>694187</v>
      </c>
      <c r="E15" s="164">
        <v>694187</v>
      </c>
      <c r="F15" s="165">
        <v>0</v>
      </c>
      <c r="G15" s="165">
        <v>0</v>
      </c>
      <c r="H15" s="165">
        <v>0</v>
      </c>
      <c r="I15" s="165">
        <v>0</v>
      </c>
      <c r="J15" s="166">
        <v>0</v>
      </c>
      <c r="K15" s="164">
        <v>2638493</v>
      </c>
      <c r="L15" s="165">
        <v>0</v>
      </c>
      <c r="M15" s="164">
        <v>1835493</v>
      </c>
      <c r="N15" s="164">
        <v>0</v>
      </c>
      <c r="O15" s="164">
        <v>0</v>
      </c>
      <c r="P15" s="164">
        <v>0</v>
      </c>
      <c r="Q15" s="164">
        <v>803000</v>
      </c>
      <c r="R15" s="166">
        <v>0</v>
      </c>
    </row>
    <row r="16" spans="1:18" ht="70.5" customHeight="1">
      <c r="A16" s="246" t="s">
        <v>13</v>
      </c>
      <c r="B16" s="247"/>
      <c r="C16" s="82">
        <v>8</v>
      </c>
      <c r="D16" s="164">
        <v>3304650</v>
      </c>
      <c r="E16" s="164">
        <v>3304650</v>
      </c>
      <c r="F16" s="165">
        <v>0</v>
      </c>
      <c r="G16" s="165">
        <v>0</v>
      </c>
      <c r="H16" s="165">
        <v>0</v>
      </c>
      <c r="I16" s="165">
        <v>0</v>
      </c>
      <c r="J16" s="166">
        <v>0</v>
      </c>
      <c r="K16" s="164">
        <v>1416564</v>
      </c>
      <c r="L16" s="165">
        <v>0</v>
      </c>
      <c r="M16" s="164">
        <v>515266</v>
      </c>
      <c r="N16" s="164">
        <v>0</v>
      </c>
      <c r="O16" s="164">
        <v>0</v>
      </c>
      <c r="P16" s="164">
        <v>0</v>
      </c>
      <c r="Q16" s="164">
        <v>901298</v>
      </c>
      <c r="R16" s="166">
        <v>0</v>
      </c>
    </row>
    <row r="17" spans="1:18" ht="138.75" customHeight="1">
      <c r="A17" s="246" t="s">
        <v>258</v>
      </c>
      <c r="B17" s="247"/>
      <c r="C17" s="82">
        <v>9</v>
      </c>
      <c r="D17" s="166">
        <v>673952</v>
      </c>
      <c r="E17" s="166">
        <v>673952</v>
      </c>
      <c r="F17" s="165">
        <v>0</v>
      </c>
      <c r="G17" s="165">
        <v>0</v>
      </c>
      <c r="H17" s="165">
        <v>0</v>
      </c>
      <c r="I17" s="165">
        <v>0</v>
      </c>
      <c r="J17" s="166">
        <v>0</v>
      </c>
      <c r="K17" s="164">
        <v>1270032</v>
      </c>
      <c r="L17" s="165">
        <v>0</v>
      </c>
      <c r="M17" s="164">
        <v>1085713</v>
      </c>
      <c r="N17" s="164">
        <v>0</v>
      </c>
      <c r="O17" s="164">
        <v>0</v>
      </c>
      <c r="P17" s="164">
        <v>0</v>
      </c>
      <c r="Q17" s="164">
        <v>184319</v>
      </c>
      <c r="R17" s="166">
        <v>0</v>
      </c>
    </row>
    <row r="18" spans="1:18" ht="69.75" customHeight="1">
      <c r="A18" s="246" t="s">
        <v>137</v>
      </c>
      <c r="B18" s="247"/>
      <c r="C18" s="82">
        <v>10</v>
      </c>
      <c r="D18" s="164">
        <v>1813139</v>
      </c>
      <c r="E18" s="164">
        <v>1813139</v>
      </c>
      <c r="F18" s="165">
        <v>0</v>
      </c>
      <c r="G18" s="165">
        <v>0</v>
      </c>
      <c r="H18" s="165">
        <v>0</v>
      </c>
      <c r="I18" s="165">
        <v>0</v>
      </c>
      <c r="J18" s="166">
        <v>0</v>
      </c>
      <c r="K18" s="164">
        <v>832569</v>
      </c>
      <c r="L18" s="165">
        <v>0</v>
      </c>
      <c r="M18" s="164">
        <v>770705</v>
      </c>
      <c r="N18" s="164">
        <v>0</v>
      </c>
      <c r="O18" s="164">
        <v>0</v>
      </c>
      <c r="P18" s="164">
        <v>0</v>
      </c>
      <c r="Q18" s="164">
        <v>61864</v>
      </c>
      <c r="R18" s="166">
        <v>0</v>
      </c>
    </row>
    <row r="19" spans="1:18" ht="39.75" customHeight="1">
      <c r="A19" s="251" t="s">
        <v>202</v>
      </c>
      <c r="B19" s="83" t="s">
        <v>196</v>
      </c>
      <c r="C19" s="82">
        <v>11</v>
      </c>
      <c r="D19" s="164">
        <v>15125</v>
      </c>
      <c r="E19" s="164">
        <v>15125</v>
      </c>
      <c r="F19" s="165">
        <v>0</v>
      </c>
      <c r="G19" s="165">
        <v>0</v>
      </c>
      <c r="H19" s="165">
        <v>0</v>
      </c>
      <c r="I19" s="165">
        <v>0</v>
      </c>
      <c r="J19" s="166">
        <v>0</v>
      </c>
      <c r="K19" s="164">
        <v>61864</v>
      </c>
      <c r="L19" s="165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61864</v>
      </c>
      <c r="R19" s="166">
        <v>0</v>
      </c>
    </row>
    <row r="20" spans="1:18" ht="39.75" customHeight="1">
      <c r="A20" s="252"/>
      <c r="B20" s="83" t="s">
        <v>197</v>
      </c>
      <c r="C20" s="82">
        <v>12</v>
      </c>
      <c r="D20" s="164">
        <v>0</v>
      </c>
      <c r="E20" s="164">
        <v>0</v>
      </c>
      <c r="F20" s="165">
        <v>0</v>
      </c>
      <c r="G20" s="165">
        <v>0</v>
      </c>
      <c r="H20" s="165">
        <v>0</v>
      </c>
      <c r="I20" s="165">
        <v>0</v>
      </c>
      <c r="J20" s="166">
        <v>0</v>
      </c>
      <c r="K20" s="164">
        <v>0</v>
      </c>
      <c r="L20" s="165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6">
        <v>0</v>
      </c>
    </row>
    <row r="21" spans="1:18" ht="39.75" customHeight="1">
      <c r="A21" s="252"/>
      <c r="B21" s="83" t="s">
        <v>198</v>
      </c>
      <c r="C21" s="82">
        <v>13</v>
      </c>
      <c r="D21" s="164">
        <v>136214</v>
      </c>
      <c r="E21" s="164">
        <v>136214</v>
      </c>
      <c r="F21" s="165">
        <v>0</v>
      </c>
      <c r="G21" s="165">
        <v>0</v>
      </c>
      <c r="H21" s="165">
        <v>0</v>
      </c>
      <c r="I21" s="165">
        <v>0</v>
      </c>
      <c r="J21" s="166">
        <v>0</v>
      </c>
      <c r="K21" s="164">
        <v>0</v>
      </c>
      <c r="L21" s="165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6">
        <v>0</v>
      </c>
    </row>
    <row r="22" spans="1:18" ht="39.75" customHeight="1">
      <c r="A22" s="252"/>
      <c r="B22" s="83" t="s">
        <v>199</v>
      </c>
      <c r="C22" s="82">
        <v>14</v>
      </c>
      <c r="D22" s="164">
        <v>1596830</v>
      </c>
      <c r="E22" s="164">
        <v>1596830</v>
      </c>
      <c r="F22" s="165">
        <v>0</v>
      </c>
      <c r="G22" s="165">
        <v>0</v>
      </c>
      <c r="H22" s="165">
        <v>0</v>
      </c>
      <c r="I22" s="165">
        <v>0</v>
      </c>
      <c r="J22" s="166">
        <v>0</v>
      </c>
      <c r="K22" s="164">
        <v>450550</v>
      </c>
      <c r="L22" s="165">
        <v>0</v>
      </c>
      <c r="M22" s="164">
        <v>450550</v>
      </c>
      <c r="N22" s="164">
        <v>0</v>
      </c>
      <c r="O22" s="164">
        <v>0</v>
      </c>
      <c r="P22" s="164">
        <v>0</v>
      </c>
      <c r="Q22" s="164">
        <v>0</v>
      </c>
      <c r="R22" s="166">
        <v>0</v>
      </c>
    </row>
    <row r="23" spans="1:18" ht="66" customHeight="1">
      <c r="A23" s="252"/>
      <c r="B23" s="83" t="s">
        <v>200</v>
      </c>
      <c r="C23" s="82">
        <v>15</v>
      </c>
      <c r="D23" s="164">
        <v>29520</v>
      </c>
      <c r="E23" s="164">
        <v>29520</v>
      </c>
      <c r="F23" s="165">
        <v>0</v>
      </c>
      <c r="G23" s="165">
        <v>0</v>
      </c>
      <c r="H23" s="165">
        <v>0</v>
      </c>
      <c r="I23" s="165">
        <v>0</v>
      </c>
      <c r="J23" s="166">
        <v>0</v>
      </c>
      <c r="K23" s="164">
        <v>0</v>
      </c>
      <c r="L23" s="165">
        <v>0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166">
        <v>0</v>
      </c>
    </row>
    <row r="24" spans="1:18" ht="39.75" customHeight="1">
      <c r="A24" s="253"/>
      <c r="B24" s="83" t="s">
        <v>201</v>
      </c>
      <c r="C24" s="82">
        <v>16</v>
      </c>
      <c r="D24" s="164">
        <v>35450</v>
      </c>
      <c r="E24" s="164">
        <v>35450</v>
      </c>
      <c r="F24" s="165">
        <v>0</v>
      </c>
      <c r="G24" s="165">
        <v>0</v>
      </c>
      <c r="H24" s="165">
        <v>0</v>
      </c>
      <c r="I24" s="165">
        <v>0</v>
      </c>
      <c r="J24" s="166">
        <v>0</v>
      </c>
      <c r="K24" s="164">
        <v>320155</v>
      </c>
      <c r="L24" s="165">
        <v>0</v>
      </c>
      <c r="M24" s="164">
        <v>320155</v>
      </c>
      <c r="N24" s="164">
        <v>0</v>
      </c>
      <c r="O24" s="164">
        <v>0</v>
      </c>
      <c r="P24" s="164">
        <v>0</v>
      </c>
      <c r="Q24" s="164">
        <v>0</v>
      </c>
      <c r="R24" s="166">
        <v>0</v>
      </c>
    </row>
    <row r="25" spans="1:18" ht="72.75" customHeight="1">
      <c r="A25" s="269" t="s">
        <v>169</v>
      </c>
      <c r="B25" s="270"/>
      <c r="C25" s="82">
        <v>17</v>
      </c>
      <c r="D25" s="164">
        <v>578657</v>
      </c>
      <c r="E25" s="164">
        <v>578657</v>
      </c>
      <c r="F25" s="165">
        <v>0</v>
      </c>
      <c r="G25" s="165">
        <v>0</v>
      </c>
      <c r="H25" s="165">
        <v>0</v>
      </c>
      <c r="I25" s="165">
        <v>0</v>
      </c>
      <c r="J25" s="166">
        <v>0</v>
      </c>
      <c r="K25" s="164">
        <v>0</v>
      </c>
      <c r="L25" s="165">
        <v>0</v>
      </c>
      <c r="M25" s="164">
        <v>0</v>
      </c>
      <c r="N25" s="164">
        <v>0</v>
      </c>
      <c r="O25" s="164">
        <v>0</v>
      </c>
      <c r="P25" s="164">
        <v>0</v>
      </c>
      <c r="Q25" s="164">
        <v>0</v>
      </c>
      <c r="R25" s="166">
        <v>0</v>
      </c>
    </row>
    <row r="26" spans="1:18" ht="39.75" customHeight="1">
      <c r="A26" s="251" t="s">
        <v>138</v>
      </c>
      <c r="B26" s="84" t="s">
        <v>203</v>
      </c>
      <c r="C26" s="82">
        <v>18</v>
      </c>
      <c r="D26" s="164">
        <v>208588</v>
      </c>
      <c r="E26" s="164">
        <v>208588</v>
      </c>
      <c r="F26" s="165">
        <v>0</v>
      </c>
      <c r="G26" s="165">
        <v>0</v>
      </c>
      <c r="H26" s="165">
        <v>0</v>
      </c>
      <c r="I26" s="165">
        <v>0</v>
      </c>
      <c r="J26" s="166">
        <v>0</v>
      </c>
      <c r="K26" s="164">
        <v>0</v>
      </c>
      <c r="L26" s="165">
        <v>0</v>
      </c>
      <c r="M26" s="164">
        <v>0</v>
      </c>
      <c r="N26" s="164">
        <v>0</v>
      </c>
      <c r="O26" s="164">
        <v>0</v>
      </c>
      <c r="P26" s="164">
        <v>0</v>
      </c>
      <c r="Q26" s="164">
        <v>0</v>
      </c>
      <c r="R26" s="166">
        <v>0</v>
      </c>
    </row>
    <row r="27" spans="1:18" ht="39.75" customHeight="1">
      <c r="A27" s="252"/>
      <c r="B27" s="83" t="s">
        <v>204</v>
      </c>
      <c r="C27" s="82">
        <v>19</v>
      </c>
      <c r="D27" s="164">
        <v>6148</v>
      </c>
      <c r="E27" s="164">
        <v>6148</v>
      </c>
      <c r="F27" s="165">
        <v>0</v>
      </c>
      <c r="G27" s="165">
        <v>0</v>
      </c>
      <c r="H27" s="165">
        <v>0</v>
      </c>
      <c r="I27" s="165">
        <v>0</v>
      </c>
      <c r="J27" s="166">
        <v>0</v>
      </c>
      <c r="K27" s="164">
        <v>0</v>
      </c>
      <c r="L27" s="165">
        <v>0</v>
      </c>
      <c r="M27" s="164">
        <v>0</v>
      </c>
      <c r="N27" s="164">
        <v>0</v>
      </c>
      <c r="O27" s="164">
        <v>0</v>
      </c>
      <c r="P27" s="164">
        <v>0</v>
      </c>
      <c r="Q27" s="164">
        <v>0</v>
      </c>
      <c r="R27" s="166">
        <v>0</v>
      </c>
    </row>
    <row r="28" spans="1:18" ht="39.75" customHeight="1">
      <c r="A28" s="252"/>
      <c r="B28" s="83" t="s">
        <v>205</v>
      </c>
      <c r="C28" s="82">
        <v>20</v>
      </c>
      <c r="D28" s="164">
        <v>363921</v>
      </c>
      <c r="E28" s="164">
        <v>363921</v>
      </c>
      <c r="F28" s="165">
        <v>0</v>
      </c>
      <c r="G28" s="165">
        <v>0</v>
      </c>
      <c r="H28" s="165">
        <v>0</v>
      </c>
      <c r="I28" s="165">
        <v>0</v>
      </c>
      <c r="J28" s="166">
        <v>0</v>
      </c>
      <c r="K28" s="164">
        <v>0</v>
      </c>
      <c r="L28" s="165">
        <v>0</v>
      </c>
      <c r="M28" s="164">
        <v>0</v>
      </c>
      <c r="N28" s="164">
        <v>0</v>
      </c>
      <c r="O28" s="164">
        <v>0</v>
      </c>
      <c r="P28" s="164">
        <v>0</v>
      </c>
      <c r="Q28" s="164">
        <v>0</v>
      </c>
      <c r="R28" s="166">
        <v>0</v>
      </c>
    </row>
    <row r="29" spans="1:18" ht="39.75" customHeight="1">
      <c r="A29" s="252"/>
      <c r="B29" s="83" t="s">
        <v>206</v>
      </c>
      <c r="C29" s="82">
        <v>21</v>
      </c>
      <c r="D29" s="164">
        <v>0</v>
      </c>
      <c r="E29" s="164">
        <v>0</v>
      </c>
      <c r="F29" s="165">
        <v>0</v>
      </c>
      <c r="G29" s="165">
        <v>0</v>
      </c>
      <c r="H29" s="165">
        <v>0</v>
      </c>
      <c r="I29" s="165">
        <v>0</v>
      </c>
      <c r="J29" s="166">
        <v>0</v>
      </c>
      <c r="K29" s="164">
        <v>0</v>
      </c>
      <c r="L29" s="165">
        <v>0</v>
      </c>
      <c r="M29" s="164">
        <v>0</v>
      </c>
      <c r="N29" s="164">
        <v>0</v>
      </c>
      <c r="O29" s="164">
        <v>0</v>
      </c>
      <c r="P29" s="164">
        <v>0</v>
      </c>
      <c r="Q29" s="164">
        <v>0</v>
      </c>
      <c r="R29" s="166">
        <v>0</v>
      </c>
    </row>
    <row r="30" spans="1:18" ht="72.75" customHeight="1">
      <c r="A30" s="246" t="s">
        <v>139</v>
      </c>
      <c r="B30" s="247"/>
      <c r="C30" s="82">
        <v>22</v>
      </c>
      <c r="D30" s="164">
        <v>1229335</v>
      </c>
      <c r="E30" s="164">
        <v>1229335</v>
      </c>
      <c r="F30" s="165">
        <v>0</v>
      </c>
      <c r="G30" s="165">
        <v>0</v>
      </c>
      <c r="H30" s="165">
        <v>0</v>
      </c>
      <c r="I30" s="165">
        <v>0</v>
      </c>
      <c r="J30" s="166">
        <v>0</v>
      </c>
      <c r="K30" s="164">
        <v>832569</v>
      </c>
      <c r="L30" s="165">
        <v>0</v>
      </c>
      <c r="M30" s="164">
        <v>770705</v>
      </c>
      <c r="N30" s="164">
        <v>0</v>
      </c>
      <c r="O30" s="164">
        <v>0</v>
      </c>
      <c r="P30" s="164">
        <v>0</v>
      </c>
      <c r="Q30" s="164">
        <v>61864</v>
      </c>
      <c r="R30" s="166">
        <v>0</v>
      </c>
    </row>
    <row r="31" spans="1:18" ht="108" customHeight="1">
      <c r="A31" s="246" t="s">
        <v>207</v>
      </c>
      <c r="B31" s="247"/>
      <c r="C31" s="82">
        <v>23</v>
      </c>
      <c r="D31" s="164">
        <v>5147</v>
      </c>
      <c r="E31" s="164">
        <v>5147</v>
      </c>
      <c r="F31" s="165">
        <v>0</v>
      </c>
      <c r="G31" s="165">
        <v>0</v>
      </c>
      <c r="H31" s="165">
        <v>0</v>
      </c>
      <c r="I31" s="165">
        <v>0</v>
      </c>
      <c r="J31" s="166">
        <v>0</v>
      </c>
      <c r="K31" s="164">
        <v>0</v>
      </c>
      <c r="L31" s="165">
        <v>0</v>
      </c>
      <c r="M31" s="164">
        <v>0</v>
      </c>
      <c r="N31" s="164">
        <v>0</v>
      </c>
      <c r="O31" s="164">
        <v>0</v>
      </c>
      <c r="P31" s="164">
        <v>0</v>
      </c>
      <c r="Q31" s="164">
        <v>0</v>
      </c>
      <c r="R31" s="166">
        <v>0</v>
      </c>
    </row>
    <row r="32" spans="1:17" ht="27" customHeight="1">
      <c r="A32" s="248" t="s">
        <v>259</v>
      </c>
      <c r="B32" s="249"/>
      <c r="C32" s="249"/>
      <c r="D32" s="250"/>
      <c r="E32" s="250"/>
      <c r="F32" s="250"/>
      <c r="G32" s="250"/>
      <c r="H32" s="250"/>
      <c r="I32" s="250"/>
      <c r="J32" s="250"/>
      <c r="K32" s="250"/>
      <c r="L32" s="250"/>
      <c r="M32" s="63"/>
      <c r="N32" s="63"/>
      <c r="O32" s="63"/>
      <c r="P32" s="63"/>
      <c r="Q32" s="63"/>
    </row>
    <row r="33" spans="1:17" ht="21.75" customHeight="1">
      <c r="A33" s="238" t="s">
        <v>260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146"/>
      <c r="M33" s="63"/>
      <c r="N33" s="63"/>
      <c r="O33" s="63"/>
      <c r="P33" s="63"/>
      <c r="Q33" s="63"/>
    </row>
    <row r="34" spans="1:12" ht="27" customHeight="1">
      <c r="A34" s="147" t="s">
        <v>261</v>
      </c>
      <c r="B34" s="148"/>
      <c r="C34" s="148"/>
      <c r="D34" s="149"/>
      <c r="E34" s="150"/>
      <c r="F34" s="150"/>
      <c r="G34" s="150"/>
      <c r="H34" s="147"/>
      <c r="I34" s="147"/>
      <c r="J34" s="147"/>
      <c r="K34" s="147"/>
      <c r="L34" s="147"/>
    </row>
  </sheetData>
  <sheetProtection/>
  <mergeCells count="24">
    <mergeCell ref="A16:B16"/>
    <mergeCell ref="A26:A29"/>
    <mergeCell ref="A30:B30"/>
    <mergeCell ref="A17:B17"/>
    <mergeCell ref="A18:B18"/>
    <mergeCell ref="A19:A24"/>
    <mergeCell ref="A25:B25"/>
    <mergeCell ref="A2:B2"/>
    <mergeCell ref="C2:M2"/>
    <mergeCell ref="L3:M3"/>
    <mergeCell ref="A8:B8"/>
    <mergeCell ref="A9:B9"/>
    <mergeCell ref="A6:B7"/>
    <mergeCell ref="C6:C7"/>
    <mergeCell ref="A33:K33"/>
    <mergeCell ref="N3:O3"/>
    <mergeCell ref="A4:K4"/>
    <mergeCell ref="L4:M4"/>
    <mergeCell ref="N4:O4"/>
    <mergeCell ref="A5:R5"/>
    <mergeCell ref="D6:R6"/>
    <mergeCell ref="A31:B31"/>
    <mergeCell ref="A32:L32"/>
    <mergeCell ref="A10:A15"/>
  </mergeCells>
  <conditionalFormatting sqref="D9:E16 D18:E31 D17 M9:Q31 J9:K31">
    <cfRule type="cellIs" priority="6" dxfId="2" operator="lessThan" stopIfTrue="1">
      <formula>0</formula>
    </cfRule>
  </conditionalFormatting>
  <conditionalFormatting sqref="M32:Q33">
    <cfRule type="cellIs" priority="7" dxfId="2" operator="lessThan" stopIfTrue="1">
      <formula>0</formula>
    </cfRule>
  </conditionalFormatting>
  <conditionalFormatting sqref="R9:R31">
    <cfRule type="cellIs" priority="4" dxfId="2" operator="lessThan" stopIfTrue="1">
      <formula>0</formula>
    </cfRule>
  </conditionalFormatting>
  <conditionalFormatting sqref="E17">
    <cfRule type="cellIs" priority="3" dxfId="2" operator="lessThan" stopIfTrue="1">
      <formula>0</formula>
    </cfRule>
  </conditionalFormatting>
  <conditionalFormatting sqref="L9:L31">
    <cfRule type="cellIs" priority="2" dxfId="2" operator="lessThan" stopIfTrue="1">
      <formula>0</formula>
    </cfRule>
  </conditionalFormatting>
  <conditionalFormatting sqref="F9:I31">
    <cfRule type="cellIs" priority="1" dxfId="2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0"/>
  <sheetViews>
    <sheetView showGridLines="0" zoomScale="33" zoomScaleNormal="33" zoomScaleSheetLayoutView="29" zoomScalePageLayoutView="0" workbookViewId="0" topLeftCell="A4">
      <selection activeCell="G30" sqref="G30"/>
    </sheetView>
  </sheetViews>
  <sheetFormatPr defaultColWidth="9.140625" defaultRowHeight="12.75"/>
  <cols>
    <col min="1" max="1" width="107.7109375" style="44" customWidth="1"/>
    <col min="2" max="2" width="9.7109375" style="48" customWidth="1"/>
    <col min="3" max="3" width="48.7109375" style="44" customWidth="1"/>
    <col min="4" max="15" width="40.7109375" style="44" customWidth="1"/>
    <col min="16" max="16384" width="9.140625" style="44" customWidth="1"/>
  </cols>
  <sheetData>
    <row r="1" s="42" customFormat="1" ht="12.75">
      <c r="B1" s="47"/>
    </row>
    <row r="2" spans="1:7" s="42" customFormat="1" ht="15.75">
      <c r="A2" s="112" t="s">
        <v>131</v>
      </c>
      <c r="B2" s="286" t="str">
        <f>IF('Титул ф.4'!D30=0," ",'Титул ф.4'!D30)</f>
        <v>УСД в Республике Татарстан</v>
      </c>
      <c r="C2" s="287"/>
      <c r="D2" s="287"/>
      <c r="E2" s="287"/>
      <c r="F2" s="288"/>
      <c r="G2" s="62"/>
    </row>
    <row r="3" spans="1:15" ht="90" customHeight="1">
      <c r="A3" s="291" t="s">
        <v>175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1:15" ht="42" customHeight="1">
      <c r="A4" s="292" t="s">
        <v>248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</row>
    <row r="5" spans="1:16" s="43" customFormat="1" ht="87.75" customHeight="1">
      <c r="A5" s="289" t="s">
        <v>140</v>
      </c>
      <c r="B5" s="283" t="s">
        <v>135</v>
      </c>
      <c r="C5" s="283" t="s">
        <v>256</v>
      </c>
      <c r="D5" s="275" t="s">
        <v>208</v>
      </c>
      <c r="E5" s="293"/>
      <c r="F5" s="293"/>
      <c r="G5" s="293"/>
      <c r="H5" s="293"/>
      <c r="I5" s="276"/>
      <c r="J5" s="275" t="s">
        <v>209</v>
      </c>
      <c r="K5" s="276"/>
      <c r="L5" s="275" t="s">
        <v>210</v>
      </c>
      <c r="M5" s="276"/>
      <c r="N5" s="275" t="s">
        <v>211</v>
      </c>
      <c r="O5" s="276"/>
      <c r="P5" s="87"/>
    </row>
    <row r="6" spans="1:16" s="43" customFormat="1" ht="297" customHeight="1">
      <c r="A6" s="290"/>
      <c r="B6" s="284"/>
      <c r="C6" s="284"/>
      <c r="D6" s="88" t="s">
        <v>141</v>
      </c>
      <c r="E6" s="88" t="s">
        <v>142</v>
      </c>
      <c r="F6" s="88" t="s">
        <v>229</v>
      </c>
      <c r="G6" s="88" t="s">
        <v>143</v>
      </c>
      <c r="H6" s="88" t="s">
        <v>212</v>
      </c>
      <c r="I6" s="86" t="s">
        <v>353</v>
      </c>
      <c r="J6" s="88" t="s">
        <v>213</v>
      </c>
      <c r="K6" s="88" t="s">
        <v>214</v>
      </c>
      <c r="L6" s="88" t="s">
        <v>213</v>
      </c>
      <c r="M6" s="88" t="s">
        <v>214</v>
      </c>
      <c r="N6" s="88" t="s">
        <v>215</v>
      </c>
      <c r="O6" s="88" t="s">
        <v>214</v>
      </c>
      <c r="P6" s="87"/>
    </row>
    <row r="7" spans="1:15" s="91" customFormat="1" ht="27" customHeight="1">
      <c r="A7" s="89" t="s">
        <v>136</v>
      </c>
      <c r="B7" s="90"/>
      <c r="C7" s="90">
        <v>1</v>
      </c>
      <c r="D7" s="90">
        <v>2</v>
      </c>
      <c r="E7" s="90">
        <v>3</v>
      </c>
      <c r="F7" s="90">
        <v>4</v>
      </c>
      <c r="G7" s="90">
        <v>5</v>
      </c>
      <c r="H7" s="90">
        <v>6</v>
      </c>
      <c r="I7" s="90">
        <v>7</v>
      </c>
      <c r="J7" s="90">
        <v>8</v>
      </c>
      <c r="K7" s="90">
        <v>9</v>
      </c>
      <c r="L7" s="90">
        <v>10</v>
      </c>
      <c r="M7" s="90">
        <v>11</v>
      </c>
      <c r="N7" s="90">
        <v>12</v>
      </c>
      <c r="O7" s="90">
        <v>13</v>
      </c>
    </row>
    <row r="8" spans="1:15" s="43" customFormat="1" ht="81.75" customHeight="1">
      <c r="A8" s="92" t="s">
        <v>216</v>
      </c>
      <c r="B8" s="93">
        <v>1</v>
      </c>
      <c r="C8" s="167">
        <v>297</v>
      </c>
      <c r="D8" s="167">
        <v>3891000</v>
      </c>
      <c r="E8" s="167">
        <v>781725</v>
      </c>
      <c r="F8" s="167">
        <v>115000</v>
      </c>
      <c r="G8" s="167">
        <v>1623000</v>
      </c>
      <c r="H8" s="167">
        <v>334000</v>
      </c>
      <c r="I8" s="167">
        <v>15000</v>
      </c>
      <c r="J8" s="167">
        <v>108</v>
      </c>
      <c r="K8" s="167">
        <v>1337000</v>
      </c>
      <c r="L8" s="167">
        <v>24</v>
      </c>
      <c r="M8" s="167">
        <v>334000</v>
      </c>
      <c r="N8" s="167">
        <v>2</v>
      </c>
      <c r="O8" s="167">
        <v>15000</v>
      </c>
    </row>
    <row r="9" spans="1:15" s="43" customFormat="1" ht="94.5" customHeight="1">
      <c r="A9" s="92" t="s">
        <v>217</v>
      </c>
      <c r="B9" s="93">
        <v>2</v>
      </c>
      <c r="C9" s="167">
        <v>9</v>
      </c>
      <c r="D9" s="167">
        <v>155000</v>
      </c>
      <c r="E9" s="167">
        <v>0</v>
      </c>
      <c r="F9" s="167">
        <v>7000</v>
      </c>
      <c r="G9" s="167">
        <v>20000</v>
      </c>
      <c r="H9" s="167">
        <v>0</v>
      </c>
      <c r="I9" s="167">
        <v>0</v>
      </c>
      <c r="J9" s="167">
        <v>1</v>
      </c>
      <c r="K9" s="167">
        <v>20000</v>
      </c>
      <c r="L9" s="167">
        <v>0</v>
      </c>
      <c r="M9" s="167">
        <v>0</v>
      </c>
      <c r="N9" s="167">
        <v>0</v>
      </c>
      <c r="O9" s="167">
        <v>0</v>
      </c>
    </row>
    <row r="10" spans="1:15" ht="75" customHeight="1">
      <c r="A10" s="92" t="s">
        <v>171</v>
      </c>
      <c r="B10" s="93">
        <v>3</v>
      </c>
      <c r="C10" s="167">
        <v>3</v>
      </c>
      <c r="D10" s="167">
        <v>2400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</row>
    <row r="11" spans="1:15" ht="94.5" customHeight="1">
      <c r="A11" s="92" t="s">
        <v>181</v>
      </c>
      <c r="B11" s="93">
        <v>4</v>
      </c>
      <c r="C11" s="167">
        <v>171</v>
      </c>
      <c r="D11" s="167">
        <v>1476000</v>
      </c>
      <c r="E11" s="167">
        <v>670000</v>
      </c>
      <c r="F11" s="167">
        <v>0</v>
      </c>
      <c r="G11" s="167">
        <v>274000</v>
      </c>
      <c r="H11" s="167">
        <v>47000</v>
      </c>
      <c r="I11" s="167">
        <v>0</v>
      </c>
      <c r="J11" s="167">
        <v>31</v>
      </c>
      <c r="K11" s="167">
        <v>274000</v>
      </c>
      <c r="L11" s="167">
        <v>6</v>
      </c>
      <c r="M11" s="167">
        <v>47000</v>
      </c>
      <c r="N11" s="167">
        <v>0</v>
      </c>
      <c r="O11" s="167">
        <v>0</v>
      </c>
    </row>
    <row r="12" spans="1:15" ht="75" customHeight="1">
      <c r="A12" s="92" t="s">
        <v>218</v>
      </c>
      <c r="B12" s="93">
        <v>5</v>
      </c>
      <c r="C12" s="167">
        <v>582</v>
      </c>
      <c r="D12" s="167">
        <v>825406</v>
      </c>
      <c r="E12" s="167">
        <v>0</v>
      </c>
      <c r="F12" s="167">
        <v>0</v>
      </c>
      <c r="G12" s="167">
        <v>2159</v>
      </c>
      <c r="H12" s="167">
        <v>0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</row>
    <row r="13" spans="1:15" ht="75" customHeight="1">
      <c r="A13" s="92" t="s">
        <v>219</v>
      </c>
      <c r="B13" s="93">
        <v>6</v>
      </c>
      <c r="C13" s="165">
        <v>0</v>
      </c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</row>
    <row r="14" spans="1:15" ht="113.25" customHeight="1">
      <c r="A14" s="92" t="s">
        <v>220</v>
      </c>
      <c r="B14" s="93">
        <v>7</v>
      </c>
      <c r="C14" s="167">
        <v>32738</v>
      </c>
      <c r="D14" s="167">
        <v>812703894</v>
      </c>
      <c r="E14" s="167">
        <v>73306575</v>
      </c>
      <c r="F14" s="167">
        <v>1705500</v>
      </c>
      <c r="G14" s="167">
        <v>682433291</v>
      </c>
      <c r="H14" s="167">
        <v>18789242</v>
      </c>
      <c r="I14" s="167">
        <v>2956874</v>
      </c>
      <c r="J14" s="167">
        <v>19702</v>
      </c>
      <c r="K14" s="167">
        <v>667233425</v>
      </c>
      <c r="L14" s="167">
        <v>3067</v>
      </c>
      <c r="M14" s="167">
        <v>17794966</v>
      </c>
      <c r="N14" s="167">
        <v>474</v>
      </c>
      <c r="O14" s="167">
        <v>2870807</v>
      </c>
    </row>
    <row r="15" spans="1:15" ht="109.5" customHeight="1">
      <c r="A15" s="92" t="s">
        <v>251</v>
      </c>
      <c r="B15" s="93">
        <v>8</v>
      </c>
      <c r="C15" s="167">
        <v>50503</v>
      </c>
      <c r="D15" s="167">
        <v>12804703</v>
      </c>
      <c r="E15" s="167">
        <v>65843</v>
      </c>
      <c r="F15" s="167">
        <v>35812</v>
      </c>
      <c r="G15" s="167">
        <v>8335153</v>
      </c>
      <c r="H15" s="167">
        <v>256871</v>
      </c>
      <c r="I15" s="167">
        <v>26849</v>
      </c>
      <c r="J15" s="167">
        <v>22286</v>
      </c>
      <c r="K15" s="167">
        <v>7263799</v>
      </c>
      <c r="L15" s="167">
        <v>896</v>
      </c>
      <c r="M15" s="167">
        <v>242114</v>
      </c>
      <c r="N15" s="167">
        <v>111</v>
      </c>
      <c r="O15" s="167">
        <v>26449</v>
      </c>
    </row>
    <row r="16" spans="1:15" ht="94.5" customHeight="1">
      <c r="A16" s="92" t="s">
        <v>252</v>
      </c>
      <c r="B16" s="93">
        <v>9</v>
      </c>
      <c r="C16" s="167">
        <v>17486</v>
      </c>
      <c r="D16" s="167">
        <v>10265337</v>
      </c>
      <c r="E16" s="167">
        <v>86420</v>
      </c>
      <c r="F16" s="167">
        <v>6036</v>
      </c>
      <c r="G16" s="167">
        <v>4564959</v>
      </c>
      <c r="H16" s="167">
        <v>88403</v>
      </c>
      <c r="I16" s="167">
        <v>15036</v>
      </c>
      <c r="J16" s="167">
        <v>5683</v>
      </c>
      <c r="K16" s="167">
        <v>4207189</v>
      </c>
      <c r="L16" s="167">
        <v>257</v>
      </c>
      <c r="M16" s="167">
        <v>85367</v>
      </c>
      <c r="N16" s="167">
        <v>18</v>
      </c>
      <c r="O16" s="167">
        <v>13290</v>
      </c>
    </row>
    <row r="17" spans="1:15" ht="94.5" customHeight="1">
      <c r="A17" s="92" t="s">
        <v>253</v>
      </c>
      <c r="B17" s="93">
        <v>10</v>
      </c>
      <c r="C17" s="167">
        <v>1</v>
      </c>
      <c r="D17" s="165">
        <v>0</v>
      </c>
      <c r="E17" s="167">
        <v>2415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</row>
    <row r="18" spans="1:15" ht="94.5" customHeight="1">
      <c r="A18" s="92" t="s">
        <v>254</v>
      </c>
      <c r="B18" s="93">
        <v>11</v>
      </c>
      <c r="C18" s="167">
        <v>789418</v>
      </c>
      <c r="D18" s="165">
        <v>0</v>
      </c>
      <c r="E18" s="167">
        <v>48983650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</row>
    <row r="19" spans="1:15" ht="100.5" customHeight="1">
      <c r="A19" s="94" t="s">
        <v>255</v>
      </c>
      <c r="B19" s="93">
        <v>12</v>
      </c>
      <c r="C19" s="167">
        <v>0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</row>
    <row r="20" spans="1:12" ht="153" customHeight="1">
      <c r="A20" s="285" t="s">
        <v>230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</row>
    <row r="21" spans="2:6" ht="19.5" customHeight="1">
      <c r="B21" s="95"/>
      <c r="C21" s="95"/>
      <c r="D21" s="95"/>
      <c r="E21" s="95"/>
      <c r="F21" s="75"/>
    </row>
    <row r="22" spans="1:9" ht="88.5" customHeight="1">
      <c r="A22" s="273" t="s">
        <v>144</v>
      </c>
      <c r="B22" s="273"/>
      <c r="C22" s="273"/>
      <c r="D22" s="273"/>
      <c r="E22" s="273"/>
      <c r="F22" s="273"/>
      <c r="G22" s="274"/>
      <c r="H22" s="49"/>
      <c r="I22" s="49"/>
    </row>
    <row r="23" spans="1:7" ht="97.5" customHeight="1">
      <c r="A23" s="277" t="s">
        <v>14</v>
      </c>
      <c r="B23" s="279" t="s">
        <v>135</v>
      </c>
      <c r="C23" s="245" t="s">
        <v>15</v>
      </c>
      <c r="D23" s="245"/>
      <c r="E23" s="281" t="s">
        <v>16</v>
      </c>
      <c r="F23" s="282"/>
      <c r="G23" s="96"/>
    </row>
    <row r="24" spans="1:7" ht="102" customHeight="1">
      <c r="A24" s="278"/>
      <c r="B24" s="280"/>
      <c r="C24" s="79" t="s">
        <v>145</v>
      </c>
      <c r="D24" s="79" t="s">
        <v>221</v>
      </c>
      <c r="E24" s="79" t="s">
        <v>145</v>
      </c>
      <c r="F24" s="79" t="s">
        <v>221</v>
      </c>
      <c r="G24" s="96"/>
    </row>
    <row r="25" spans="1:7" s="85" customFormat="1" ht="23.25">
      <c r="A25" s="89" t="s">
        <v>136</v>
      </c>
      <c r="B25" s="97"/>
      <c r="C25" s="90">
        <v>1</v>
      </c>
      <c r="D25" s="90">
        <v>2</v>
      </c>
      <c r="E25" s="90">
        <v>3</v>
      </c>
      <c r="F25" s="90">
        <v>4</v>
      </c>
      <c r="G25" s="98"/>
    </row>
    <row r="26" spans="1:7" ht="66" customHeight="1">
      <c r="A26" s="99" t="s">
        <v>249</v>
      </c>
      <c r="B26" s="100">
        <v>1</v>
      </c>
      <c r="C26" s="165"/>
      <c r="D26" s="165"/>
      <c r="E26" s="164"/>
      <c r="F26" s="164"/>
      <c r="G26" s="101"/>
    </row>
    <row r="27" spans="1:7" ht="70.5" customHeight="1">
      <c r="A27" s="99" t="s">
        <v>250</v>
      </c>
      <c r="B27" s="100">
        <v>2</v>
      </c>
      <c r="C27" s="164"/>
      <c r="D27" s="164"/>
      <c r="E27" s="164"/>
      <c r="F27" s="164"/>
      <c r="G27" s="101"/>
    </row>
    <row r="28" spans="1:9" ht="43.5" customHeight="1">
      <c r="A28" s="145" t="s">
        <v>159</v>
      </c>
      <c r="B28" s="60"/>
      <c r="C28" s="60"/>
      <c r="D28" s="60"/>
      <c r="E28" s="60"/>
      <c r="F28" s="60"/>
      <c r="G28" s="61"/>
      <c r="H28" s="61"/>
      <c r="I28" s="64"/>
    </row>
    <row r="29" spans="1:9" ht="144" customHeight="1">
      <c r="A29" s="273" t="s">
        <v>226</v>
      </c>
      <c r="B29" s="273"/>
      <c r="C29" s="273"/>
      <c r="D29" s="273"/>
      <c r="E29" s="274"/>
      <c r="F29" s="102"/>
      <c r="G29" s="45"/>
      <c r="H29" s="45"/>
      <c r="I29" s="45"/>
    </row>
    <row r="30" spans="1:8" ht="194.25" customHeight="1">
      <c r="A30" s="103" t="s">
        <v>105</v>
      </c>
      <c r="B30" s="79" t="s">
        <v>135</v>
      </c>
      <c r="C30" s="79" t="s">
        <v>5</v>
      </c>
      <c r="D30" s="79" t="s">
        <v>222</v>
      </c>
      <c r="E30" s="104"/>
      <c r="F30" s="45"/>
      <c r="G30" s="45"/>
      <c r="H30" s="45"/>
    </row>
    <row r="31" spans="1:8" s="108" customFormat="1" ht="28.5" customHeight="1">
      <c r="A31" s="105" t="s">
        <v>136</v>
      </c>
      <c r="B31" s="105"/>
      <c r="C31" s="105">
        <v>1</v>
      </c>
      <c r="D31" s="105">
        <v>2</v>
      </c>
      <c r="E31" s="106"/>
      <c r="F31" s="107"/>
      <c r="G31" s="107"/>
      <c r="H31" s="107"/>
    </row>
    <row r="32" spans="1:8" s="51" customFormat="1" ht="92.25" customHeight="1">
      <c r="A32" s="109" t="s">
        <v>106</v>
      </c>
      <c r="B32" s="110">
        <v>1</v>
      </c>
      <c r="C32" s="165"/>
      <c r="D32" s="165"/>
      <c r="E32" s="63"/>
      <c r="F32" s="50"/>
      <c r="G32" s="50"/>
      <c r="H32" s="50"/>
    </row>
    <row r="33" spans="1:5" s="52" customFormat="1" ht="102.75" customHeight="1">
      <c r="A33" s="111" t="s">
        <v>107</v>
      </c>
      <c r="B33" s="110">
        <v>2</v>
      </c>
      <c r="C33" s="165"/>
      <c r="D33" s="165"/>
      <c r="E33" s="63"/>
    </row>
    <row r="34" spans="1:7" s="52" customFormat="1" ht="37.5" customHeight="1">
      <c r="A34" s="271" t="s">
        <v>246</v>
      </c>
      <c r="B34" s="271"/>
      <c r="C34" s="271"/>
      <c r="D34" s="271"/>
      <c r="E34" s="271"/>
      <c r="F34" s="271"/>
      <c r="G34" s="271"/>
    </row>
    <row r="35" spans="1:7" s="52" customFormat="1" ht="201" customHeight="1">
      <c r="A35" s="272" t="s">
        <v>247</v>
      </c>
      <c r="B35" s="272"/>
      <c r="C35" s="272"/>
      <c r="D35" s="272"/>
      <c r="E35" s="272"/>
      <c r="F35" s="272"/>
      <c r="G35" s="272"/>
    </row>
    <row r="36" spans="2:4" s="15" customFormat="1" ht="12.75">
      <c r="B36" s="16"/>
      <c r="D36" s="16"/>
    </row>
    <row r="37" spans="2:4" s="15" customFormat="1" ht="12.75">
      <c r="B37" s="16"/>
      <c r="D37" s="16"/>
    </row>
    <row r="38" s="52" customFormat="1" ht="12.75"/>
    <row r="39" s="52" customFormat="1" ht="12.75"/>
    <row r="40" ht="12.75">
      <c r="B40" s="44"/>
    </row>
  </sheetData>
  <sheetProtection/>
  <mergeCells count="19">
    <mergeCell ref="B5:B6"/>
    <mergeCell ref="A20:L20"/>
    <mergeCell ref="B2:F2"/>
    <mergeCell ref="A5:A6"/>
    <mergeCell ref="A3:O3"/>
    <mergeCell ref="A4:O4"/>
    <mergeCell ref="C5:C6"/>
    <mergeCell ref="D5:I5"/>
    <mergeCell ref="N5:O5"/>
    <mergeCell ref="A34:G34"/>
    <mergeCell ref="A35:G35"/>
    <mergeCell ref="A22:G22"/>
    <mergeCell ref="A29:E29"/>
    <mergeCell ref="J5:K5"/>
    <mergeCell ref="L5:M5"/>
    <mergeCell ref="A23:A24"/>
    <mergeCell ref="B23:B24"/>
    <mergeCell ref="C23:D23"/>
    <mergeCell ref="E23:F23"/>
  </mergeCells>
  <conditionalFormatting sqref="E32:E33 C23:F24 D29:F29 C30:E30">
    <cfRule type="cellIs" priority="14" dxfId="2" operator="lessThan" stopIfTrue="1">
      <formula>0</formula>
    </cfRule>
  </conditionalFormatting>
  <conditionalFormatting sqref="G23:G24 G26:G27">
    <cfRule type="cellIs" priority="13" dxfId="2" operator="lessThan" stopIfTrue="1">
      <formula>0</formula>
    </cfRule>
  </conditionalFormatting>
  <conditionalFormatting sqref="C27:F27 E26:F26">
    <cfRule type="cellIs" priority="12" dxfId="2" operator="lessThan" stopIfTrue="1">
      <formula>0</formula>
    </cfRule>
  </conditionalFormatting>
  <conditionalFormatting sqref="D17:F18 D19:O19 D8:O16 C8:C19">
    <cfRule type="cellIs" priority="10" dxfId="2" operator="lessThan" stopIfTrue="1">
      <formula>0</formula>
    </cfRule>
  </conditionalFormatting>
  <conditionalFormatting sqref="I8:O14">
    <cfRule type="cellIs" priority="9" dxfId="2" operator="lessThan" stopIfTrue="1">
      <formula>0</formula>
    </cfRule>
  </conditionalFormatting>
  <conditionalFormatting sqref="G15:O16">
    <cfRule type="cellIs" priority="8" dxfId="2" operator="lessThan" stopIfTrue="1">
      <formula>0</formula>
    </cfRule>
  </conditionalFormatting>
  <conditionalFormatting sqref="G17:O18">
    <cfRule type="cellIs" priority="7" dxfId="2" operator="lessThan" stopIfTrue="1">
      <formula>0</formula>
    </cfRule>
  </conditionalFormatting>
  <conditionalFormatting sqref="C32:D33">
    <cfRule type="cellIs" priority="6" dxfId="2" operator="lessThan" stopIfTrue="1">
      <formula>0</formula>
    </cfRule>
  </conditionalFormatting>
  <conditionalFormatting sqref="C32:D33">
    <cfRule type="cellIs" priority="5" dxfId="2" operator="lessThan" stopIfTrue="1">
      <formula>0</formula>
    </cfRule>
  </conditionalFormatting>
  <conditionalFormatting sqref="C32:D33">
    <cfRule type="cellIs" priority="4" dxfId="2" operator="lessThan" stopIfTrue="1">
      <formula>0</formula>
    </cfRule>
  </conditionalFormatting>
  <conditionalFormatting sqref="C26:D26">
    <cfRule type="cellIs" priority="3" dxfId="2" operator="lessThan" stopIfTrue="1">
      <formula>0</formula>
    </cfRule>
  </conditionalFormatting>
  <conditionalFormatting sqref="C26:D26">
    <cfRule type="cellIs" priority="2" dxfId="2" operator="lessThan" stopIfTrue="1">
      <formula>0</formula>
    </cfRule>
  </conditionalFormatting>
  <conditionalFormatting sqref="C26:D26">
    <cfRule type="cellIs" priority="1" dxfId="2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K30"/>
  <sheetViews>
    <sheetView zoomScale="30" zoomScaleNormal="30" zoomScaleSheetLayoutView="30" zoomScalePageLayoutView="0" workbookViewId="0" topLeftCell="A1">
      <selection activeCell="C28" sqref="C28"/>
    </sheetView>
  </sheetViews>
  <sheetFormatPr defaultColWidth="9.140625" defaultRowHeight="12.75"/>
  <cols>
    <col min="1" max="1" width="179.7109375" style="15" customWidth="1"/>
    <col min="2" max="2" width="10.00390625" style="16" customWidth="1"/>
    <col min="3" max="4" width="42.7109375" style="15" customWidth="1"/>
    <col min="5" max="5" width="41.28125" style="15" customWidth="1"/>
    <col min="6" max="6" width="53.421875" style="15" customWidth="1"/>
    <col min="7" max="7" width="49.421875" style="15" customWidth="1"/>
    <col min="8" max="8" width="45.7109375" style="15" customWidth="1"/>
    <col min="9" max="9" width="10.421875" style="15" customWidth="1"/>
    <col min="10" max="10" width="12.57421875" style="15" customWidth="1"/>
    <col min="11" max="11" width="11.8515625" style="15" customWidth="1"/>
    <col min="12" max="16384" width="9.140625" style="15" customWidth="1"/>
  </cols>
  <sheetData>
    <row r="1" s="22" customFormat="1" ht="12.75"/>
    <row r="2" spans="1:7" s="22" customFormat="1" ht="34.5" customHeight="1">
      <c r="A2" s="301" t="s">
        <v>131</v>
      </c>
      <c r="B2" s="302"/>
      <c r="C2" s="303" t="str">
        <f>IF('Титул ф.4'!D30=0," ",'Титул ф.4'!D30)</f>
        <v>УСД в Республике Татарстан</v>
      </c>
      <c r="D2" s="304"/>
      <c r="E2" s="304"/>
      <c r="F2" s="304"/>
      <c r="G2" s="305"/>
    </row>
    <row r="3" spans="1:11" ht="48" customHeight="1">
      <c r="A3" s="113" t="s">
        <v>245</v>
      </c>
      <c r="B3" s="69"/>
      <c r="C3" s="69"/>
      <c r="D3" s="69"/>
      <c r="E3" s="69"/>
      <c r="F3" s="69"/>
      <c r="G3" s="69"/>
      <c r="H3" s="69"/>
      <c r="I3" s="69"/>
      <c r="J3" s="69"/>
      <c r="K3" s="19"/>
    </row>
    <row r="4" spans="1:11" ht="45.75" customHeight="1">
      <c r="A4" s="296" t="s">
        <v>18</v>
      </c>
      <c r="B4" s="296"/>
      <c r="C4" s="296"/>
      <c r="D4" s="296"/>
      <c r="E4" s="69"/>
      <c r="F4" s="69"/>
      <c r="G4" s="69"/>
      <c r="H4" s="69"/>
      <c r="I4" s="69"/>
      <c r="J4" s="69"/>
      <c r="K4" s="19"/>
    </row>
    <row r="5" spans="1:11" ht="198" customHeight="1">
      <c r="A5" s="114" t="s">
        <v>102</v>
      </c>
      <c r="B5" s="114" t="s">
        <v>135</v>
      </c>
      <c r="C5" s="114" t="s">
        <v>238</v>
      </c>
      <c r="D5" s="114" t="s">
        <v>239</v>
      </c>
      <c r="E5" s="114" t="s">
        <v>240</v>
      </c>
      <c r="F5" s="114" t="s">
        <v>241</v>
      </c>
      <c r="G5" s="114" t="s">
        <v>242</v>
      </c>
      <c r="H5" s="114" t="s">
        <v>243</v>
      </c>
      <c r="I5" s="115"/>
      <c r="J5" s="115"/>
      <c r="K5" s="115"/>
    </row>
    <row r="6" spans="1:11" s="17" customFormat="1" ht="27" customHeight="1">
      <c r="A6" s="116" t="s">
        <v>136</v>
      </c>
      <c r="B6" s="116"/>
      <c r="C6" s="120">
        <v>1</v>
      </c>
      <c r="D6" s="120">
        <v>2</v>
      </c>
      <c r="E6" s="120">
        <v>3</v>
      </c>
      <c r="F6" s="120">
        <v>4</v>
      </c>
      <c r="G6" s="120">
        <v>5</v>
      </c>
      <c r="H6" s="120">
        <v>6</v>
      </c>
      <c r="I6" s="117"/>
      <c r="J6" s="118"/>
      <c r="K6" s="118"/>
    </row>
    <row r="7" spans="1:11" s="17" customFormat="1" ht="84" customHeight="1">
      <c r="A7" s="119" t="s">
        <v>237</v>
      </c>
      <c r="B7" s="120">
        <v>1</v>
      </c>
      <c r="C7" s="168">
        <v>2881</v>
      </c>
      <c r="D7" s="168">
        <v>21</v>
      </c>
      <c r="E7" s="168">
        <v>0</v>
      </c>
      <c r="F7" s="168">
        <v>0</v>
      </c>
      <c r="G7" s="165">
        <v>0</v>
      </c>
      <c r="H7" s="168">
        <v>0</v>
      </c>
      <c r="I7" s="117"/>
      <c r="J7" s="118"/>
      <c r="K7" s="118"/>
    </row>
    <row r="8" spans="1:11" s="17" customFormat="1" ht="83.25" customHeight="1">
      <c r="A8" s="119" t="s">
        <v>172</v>
      </c>
      <c r="B8" s="120">
        <v>2</v>
      </c>
      <c r="C8" s="168">
        <v>7</v>
      </c>
      <c r="D8" s="168">
        <v>0</v>
      </c>
      <c r="E8" s="168">
        <v>3</v>
      </c>
      <c r="F8" s="168">
        <v>0</v>
      </c>
      <c r="G8" s="165">
        <v>0</v>
      </c>
      <c r="H8" s="165">
        <v>0</v>
      </c>
      <c r="I8" s="117"/>
      <c r="J8" s="118"/>
      <c r="K8" s="118"/>
    </row>
    <row r="9" spans="1:11" s="17" customFormat="1" ht="84" customHeight="1">
      <c r="A9" s="119" t="s">
        <v>173</v>
      </c>
      <c r="B9" s="120">
        <v>3</v>
      </c>
      <c r="C9" s="168">
        <v>0</v>
      </c>
      <c r="D9" s="168">
        <v>0</v>
      </c>
      <c r="E9" s="168">
        <v>0</v>
      </c>
      <c r="F9" s="168">
        <v>0</v>
      </c>
      <c r="G9" s="165">
        <v>0</v>
      </c>
      <c r="H9" s="165">
        <v>0</v>
      </c>
      <c r="I9" s="117"/>
      <c r="J9" s="118"/>
      <c r="K9" s="118"/>
    </row>
    <row r="10" spans="1:11" s="17" customFormat="1" ht="81" customHeight="1">
      <c r="A10" s="119" t="s">
        <v>174</v>
      </c>
      <c r="B10" s="120">
        <v>4</v>
      </c>
      <c r="C10" s="168">
        <v>0</v>
      </c>
      <c r="D10" s="168">
        <v>0</v>
      </c>
      <c r="E10" s="168">
        <v>0</v>
      </c>
      <c r="F10" s="168">
        <v>0</v>
      </c>
      <c r="G10" s="165">
        <v>0</v>
      </c>
      <c r="H10" s="165">
        <v>0</v>
      </c>
      <c r="I10" s="117"/>
      <c r="J10" s="118"/>
      <c r="K10" s="118"/>
    </row>
    <row r="11" spans="1:11" ht="84" customHeight="1">
      <c r="A11" s="121" t="s">
        <v>223</v>
      </c>
      <c r="B11" s="120">
        <v>5</v>
      </c>
      <c r="C11" s="168">
        <v>2888</v>
      </c>
      <c r="D11" s="168">
        <v>21</v>
      </c>
      <c r="E11" s="168">
        <v>3</v>
      </c>
      <c r="F11" s="168">
        <v>0</v>
      </c>
      <c r="G11" s="165">
        <v>0</v>
      </c>
      <c r="H11" s="168">
        <v>0</v>
      </c>
      <c r="I11" s="122"/>
      <c r="J11" s="123"/>
      <c r="K11" s="123"/>
    </row>
    <row r="12" spans="1:11" ht="30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53.25" customHeight="1">
      <c r="A13" s="306" t="s">
        <v>351</v>
      </c>
      <c r="B13" s="306"/>
      <c r="C13" s="306"/>
      <c r="D13" s="306"/>
      <c r="E13" s="306"/>
      <c r="F13" s="306"/>
      <c r="G13" s="306"/>
      <c r="H13" s="19"/>
      <c r="I13" s="19"/>
      <c r="J13" s="19"/>
      <c r="K13" s="19"/>
    </row>
    <row r="14" spans="1:11" ht="36.75" customHeight="1">
      <c r="A14" s="296" t="s">
        <v>180</v>
      </c>
      <c r="B14" s="296"/>
      <c r="C14" s="296"/>
      <c r="D14" s="296"/>
      <c r="E14" s="23"/>
      <c r="F14" s="19"/>
      <c r="G14" s="19"/>
      <c r="H14" s="19"/>
      <c r="I14" s="19"/>
      <c r="J14" s="19"/>
      <c r="K14" s="19"/>
    </row>
    <row r="15" spans="1:11" ht="154.5" customHeight="1">
      <c r="A15" s="124" t="s">
        <v>7</v>
      </c>
      <c r="B15" s="125" t="s">
        <v>135</v>
      </c>
      <c r="C15" s="126" t="s">
        <v>164</v>
      </c>
      <c r="D15" s="114" t="s">
        <v>163</v>
      </c>
      <c r="E15" s="114" t="s">
        <v>153</v>
      </c>
      <c r="F15" s="114" t="s">
        <v>154</v>
      </c>
      <c r="G15" s="114" t="s">
        <v>224</v>
      </c>
      <c r="H15" s="19"/>
      <c r="I15" s="19"/>
      <c r="J15" s="19"/>
      <c r="K15" s="19"/>
    </row>
    <row r="16" spans="1:11" s="17" customFormat="1" ht="27" customHeight="1">
      <c r="A16" s="127" t="s">
        <v>136</v>
      </c>
      <c r="B16" s="128"/>
      <c r="C16" s="120">
        <v>1</v>
      </c>
      <c r="D16" s="120">
        <v>2</v>
      </c>
      <c r="E16" s="120">
        <v>3</v>
      </c>
      <c r="F16" s="120">
        <v>4</v>
      </c>
      <c r="G16" s="120">
        <v>5</v>
      </c>
      <c r="H16" s="118"/>
      <c r="I16" s="118"/>
      <c r="J16" s="118"/>
      <c r="K16" s="118"/>
    </row>
    <row r="17" spans="1:11" ht="45" customHeight="1">
      <c r="A17" s="119" t="s">
        <v>10</v>
      </c>
      <c r="B17" s="120">
        <v>1</v>
      </c>
      <c r="C17" s="168">
        <v>9</v>
      </c>
      <c r="D17" s="168">
        <v>1</v>
      </c>
      <c r="E17" s="168">
        <v>8</v>
      </c>
      <c r="F17" s="168">
        <v>0</v>
      </c>
      <c r="G17" s="168">
        <v>0</v>
      </c>
      <c r="H17" s="19"/>
      <c r="I17" s="19"/>
      <c r="J17" s="19"/>
      <c r="K17" s="19"/>
    </row>
    <row r="18" spans="1:11" ht="67.5" customHeight="1">
      <c r="A18" s="119" t="s">
        <v>12</v>
      </c>
      <c r="B18" s="120">
        <v>2</v>
      </c>
      <c r="C18" s="168">
        <v>2</v>
      </c>
      <c r="D18" s="168">
        <v>2</v>
      </c>
      <c r="E18" s="168">
        <v>0</v>
      </c>
      <c r="F18" s="168">
        <v>0</v>
      </c>
      <c r="G18" s="168">
        <v>0</v>
      </c>
      <c r="H18" s="19"/>
      <c r="I18" s="19"/>
      <c r="J18" s="19"/>
      <c r="K18" s="19"/>
    </row>
    <row r="19" spans="1:11" ht="43.5" customHeight="1">
      <c r="A19" s="119" t="s">
        <v>11</v>
      </c>
      <c r="B19" s="120">
        <v>3</v>
      </c>
      <c r="C19" s="168">
        <v>12</v>
      </c>
      <c r="D19" s="168">
        <v>0</v>
      </c>
      <c r="E19" s="168">
        <v>12</v>
      </c>
      <c r="F19" s="168">
        <v>0</v>
      </c>
      <c r="G19" s="168">
        <v>0</v>
      </c>
      <c r="H19" s="19"/>
      <c r="I19" s="19"/>
      <c r="J19" s="19"/>
      <c r="K19" s="19"/>
    </row>
    <row r="20" spans="1:11" ht="39" customHeight="1">
      <c r="A20" s="119" t="s">
        <v>9</v>
      </c>
      <c r="B20" s="120">
        <v>4</v>
      </c>
      <c r="C20" s="168">
        <v>101</v>
      </c>
      <c r="D20" s="168">
        <v>0</v>
      </c>
      <c r="E20" s="168">
        <v>101</v>
      </c>
      <c r="F20" s="168">
        <v>0</v>
      </c>
      <c r="G20" s="168">
        <v>0</v>
      </c>
      <c r="H20" s="19"/>
      <c r="I20" s="19"/>
      <c r="J20" s="19"/>
      <c r="K20" s="19"/>
    </row>
    <row r="21" spans="1:11" ht="63.75" customHeight="1">
      <c r="A21" s="129" t="s">
        <v>17</v>
      </c>
      <c r="B21" s="120">
        <v>5</v>
      </c>
      <c r="C21" s="168">
        <v>124</v>
      </c>
      <c r="D21" s="168">
        <v>3</v>
      </c>
      <c r="E21" s="168">
        <v>121</v>
      </c>
      <c r="F21" s="168">
        <v>0</v>
      </c>
      <c r="G21" s="168">
        <v>0</v>
      </c>
      <c r="H21" s="19"/>
      <c r="I21" s="19"/>
      <c r="J21" s="19"/>
      <c r="K21" s="19"/>
    </row>
    <row r="22" spans="1:11" ht="79.5" customHeight="1">
      <c r="A22" s="119" t="s">
        <v>225</v>
      </c>
      <c r="B22" s="120">
        <v>6</v>
      </c>
      <c r="C22" s="168">
        <v>3</v>
      </c>
      <c r="D22" s="168">
        <v>2</v>
      </c>
      <c r="E22" s="168">
        <v>1</v>
      </c>
      <c r="F22" s="168">
        <v>0</v>
      </c>
      <c r="G22" s="168">
        <v>0</v>
      </c>
      <c r="H22" s="19"/>
      <c r="I22" s="19"/>
      <c r="J22" s="19"/>
      <c r="K22" s="19"/>
    </row>
    <row r="23" spans="1:11" ht="34.5" customHeight="1">
      <c r="A23" s="137"/>
      <c r="B23" s="71"/>
      <c r="C23" s="72"/>
      <c r="D23" s="72"/>
      <c r="E23" s="72"/>
      <c r="F23" s="72"/>
      <c r="G23" s="72"/>
      <c r="H23" s="19"/>
      <c r="I23" s="19"/>
      <c r="J23" s="19"/>
      <c r="K23" s="19"/>
    </row>
    <row r="24" spans="1:11" ht="75" customHeight="1">
      <c r="A24" s="307" t="s">
        <v>6</v>
      </c>
      <c r="B24" s="307"/>
      <c r="C24" s="307"/>
      <c r="D24" s="23"/>
      <c r="E24" s="19"/>
      <c r="F24" s="309" t="s">
        <v>355</v>
      </c>
      <c r="G24" s="309"/>
      <c r="H24" s="309"/>
      <c r="I24" s="138"/>
      <c r="J24" s="138"/>
      <c r="K24" s="19"/>
    </row>
    <row r="25" spans="1:11" ht="60" customHeight="1">
      <c r="A25" s="119" t="s">
        <v>1</v>
      </c>
      <c r="B25" s="120">
        <v>1</v>
      </c>
      <c r="C25" s="135">
        <v>188</v>
      </c>
      <c r="D25" s="18"/>
      <c r="E25" s="308" t="s">
        <v>161</v>
      </c>
      <c r="F25" s="310"/>
      <c r="G25" s="310"/>
      <c r="H25" s="310"/>
      <c r="I25" s="141"/>
      <c r="J25" s="141"/>
      <c r="K25" s="19"/>
    </row>
    <row r="26" spans="1:11" ht="60" customHeight="1">
      <c r="A26" s="119" t="s">
        <v>165</v>
      </c>
      <c r="B26" s="120">
        <v>2</v>
      </c>
      <c r="C26" s="135">
        <v>188</v>
      </c>
      <c r="D26" s="18"/>
      <c r="E26" s="308"/>
      <c r="F26" s="300" t="s">
        <v>71</v>
      </c>
      <c r="G26" s="300"/>
      <c r="H26" s="300"/>
      <c r="I26" s="142"/>
      <c r="J26" s="142"/>
      <c r="K26" s="19"/>
    </row>
    <row r="27" spans="1:11" ht="44.25" customHeight="1">
      <c r="A27" s="162" t="s">
        <v>244</v>
      </c>
      <c r="B27" s="19"/>
      <c r="C27" s="117"/>
      <c r="D27" s="117"/>
      <c r="E27" s="297" t="s">
        <v>8</v>
      </c>
      <c r="F27" s="136" t="s">
        <v>356</v>
      </c>
      <c r="G27" s="136" t="s">
        <v>357</v>
      </c>
      <c r="H27" s="136"/>
      <c r="I27" s="143"/>
      <c r="J27" s="143"/>
      <c r="K27" s="19"/>
    </row>
    <row r="28" spans="1:11" ht="39.75" customHeight="1">
      <c r="A28" s="163" t="s">
        <v>352</v>
      </c>
      <c r="B28" s="19"/>
      <c r="C28" s="117"/>
      <c r="D28" s="117"/>
      <c r="E28" s="297"/>
      <c r="F28" s="298" t="s">
        <v>71</v>
      </c>
      <c r="G28" s="298"/>
      <c r="H28" s="298"/>
      <c r="I28" s="142"/>
      <c r="J28" s="142"/>
      <c r="K28" s="19"/>
    </row>
    <row r="29" spans="1:11" ht="33" customHeight="1">
      <c r="A29" s="19"/>
      <c r="B29" s="19"/>
      <c r="C29" s="117"/>
      <c r="D29" s="117"/>
      <c r="E29" s="130"/>
      <c r="F29" s="139" t="s">
        <v>358</v>
      </c>
      <c r="G29" s="299" t="s">
        <v>359</v>
      </c>
      <c r="H29" s="299"/>
      <c r="I29" s="144"/>
      <c r="J29" s="144"/>
      <c r="K29" s="19"/>
    </row>
    <row r="30" spans="1:11" ht="33.75" customHeight="1">
      <c r="A30" s="19"/>
      <c r="B30" s="19"/>
      <c r="C30" s="117"/>
      <c r="D30" s="117"/>
      <c r="E30" s="140" t="s">
        <v>3</v>
      </c>
      <c r="F30" s="131" t="s">
        <v>236</v>
      </c>
      <c r="G30" s="294" t="s">
        <v>4</v>
      </c>
      <c r="H30" s="294"/>
      <c r="I30" s="295"/>
      <c r="J30" s="295"/>
      <c r="K30" s="19"/>
    </row>
  </sheetData>
  <sheetProtection/>
  <mergeCells count="13">
    <mergeCell ref="A2:B2"/>
    <mergeCell ref="C2:G2"/>
    <mergeCell ref="A13:G13"/>
    <mergeCell ref="A24:C24"/>
    <mergeCell ref="E25:E26"/>
    <mergeCell ref="F24:H25"/>
    <mergeCell ref="G30:J30"/>
    <mergeCell ref="A4:D4"/>
    <mergeCell ref="A14:D14"/>
    <mergeCell ref="E27:E28"/>
    <mergeCell ref="F28:H28"/>
    <mergeCell ref="G29:H29"/>
    <mergeCell ref="F26:H26"/>
  </mergeCells>
  <conditionalFormatting sqref="C25:C26">
    <cfRule type="cellIs" priority="10" dxfId="2" operator="lessThan" stopIfTrue="1">
      <formula>0</formula>
    </cfRule>
  </conditionalFormatting>
  <conditionalFormatting sqref="C22:G22">
    <cfRule type="cellIs" priority="12" dxfId="2" operator="lessThan" stopIfTrue="1">
      <formula>0</formula>
    </cfRule>
  </conditionalFormatting>
  <conditionalFormatting sqref="C17:G21">
    <cfRule type="cellIs" priority="11" dxfId="2" operator="lessThan" stopIfTrue="1">
      <formula>0</formula>
    </cfRule>
  </conditionalFormatting>
  <conditionalFormatting sqref="C23:G23">
    <cfRule type="cellIs" priority="16" dxfId="2" operator="lessThan" stopIfTrue="1">
      <formula>0</formula>
    </cfRule>
  </conditionalFormatting>
  <conditionalFormatting sqref="C11:F11">
    <cfRule type="cellIs" priority="8" dxfId="2" operator="lessThan" stopIfTrue="1">
      <formula>0</formula>
    </cfRule>
  </conditionalFormatting>
  <conditionalFormatting sqref="C7:F11 H7">
    <cfRule type="cellIs" priority="7" dxfId="2" operator="lessThan" stopIfTrue="1">
      <formula>0</formula>
    </cfRule>
  </conditionalFormatting>
  <conditionalFormatting sqref="G7:G11">
    <cfRule type="cellIs" priority="6" dxfId="2" operator="lessThan" stopIfTrue="1">
      <formula>0</formula>
    </cfRule>
  </conditionalFormatting>
  <conditionalFormatting sqref="H8:H10">
    <cfRule type="cellIs" priority="5" dxfId="2" operator="lessThan" stopIfTrue="1">
      <formula>0</formula>
    </cfRule>
  </conditionalFormatting>
  <conditionalFormatting sqref="H11">
    <cfRule type="cellIs" priority="4" dxfId="2" operator="lessThan" stopIfTrue="1">
      <formula>0</formula>
    </cfRule>
  </conditionalFormatting>
  <conditionalFormatting sqref="G7">
    <cfRule type="cellIs" priority="3" dxfId="2" operator="lessThan" stopIfTrue="1">
      <formula>0</formula>
    </cfRule>
  </conditionalFormatting>
  <conditionalFormatting sqref="G11">
    <cfRule type="cellIs" priority="2" dxfId="2" operator="lessThan" stopIfTrue="1">
      <formula>0</formula>
    </cfRule>
  </conditionalFormatting>
  <conditionalFormatting sqref="G11">
    <cfRule type="cellIs" priority="1" dxfId="2" operator="lessThan" stopIfTrue="1">
      <formula>0</formula>
    </cfRule>
  </conditionalFormatting>
  <printOptions/>
  <pageMargins left="0.3937007874015748" right="0.03937007874015748" top="0.8267716535433072" bottom="0.11811023622047245" header="0.1968503937007874" footer="0.5118110236220472"/>
  <pageSetup horizontalDpi="600" verticalDpi="600" orientation="landscape" paperSize="9" scale="3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9"/>
  <sheetViews>
    <sheetView showGridLines="0" zoomScalePageLayoutView="0" workbookViewId="0" topLeftCell="A1">
      <selection activeCell="D14" sqref="D14"/>
    </sheetView>
  </sheetViews>
  <sheetFormatPr defaultColWidth="9.140625" defaultRowHeight="12.75"/>
  <cols>
    <col min="1" max="1" width="61.57421875" style="14" customWidth="1"/>
    <col min="2" max="2" width="15.140625" style="25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6.5" thickBot="1">
      <c r="A1" s="151" t="s">
        <v>19</v>
      </c>
      <c r="B1" s="152" t="s">
        <v>127</v>
      </c>
      <c r="D1" s="161" t="s">
        <v>128</v>
      </c>
      <c r="E1" s="53" t="s">
        <v>127</v>
      </c>
    </row>
    <row r="2" spans="1:5" ht="15.75">
      <c r="A2" s="153" t="s">
        <v>20</v>
      </c>
      <c r="B2" s="154" t="s">
        <v>262</v>
      </c>
      <c r="D2" s="54">
        <v>6</v>
      </c>
      <c r="E2" s="55" t="s">
        <v>129</v>
      </c>
    </row>
    <row r="3" spans="1:5" ht="16.5" thickBot="1">
      <c r="A3" s="26" t="s">
        <v>21</v>
      </c>
      <c r="B3" s="154" t="s">
        <v>263</v>
      </c>
      <c r="D3" s="56">
        <v>12</v>
      </c>
      <c r="E3" s="57" t="s">
        <v>130</v>
      </c>
    </row>
    <row r="4" spans="1:2" ht="15.75">
      <c r="A4" s="26" t="s">
        <v>22</v>
      </c>
      <c r="B4" s="154" t="s">
        <v>264</v>
      </c>
    </row>
    <row r="5" spans="1:2" ht="15.75">
      <c r="A5" s="26" t="s">
        <v>23</v>
      </c>
      <c r="B5" s="154" t="s">
        <v>265</v>
      </c>
    </row>
    <row r="6" spans="1:2" ht="15.75">
      <c r="A6" s="26" t="s">
        <v>24</v>
      </c>
      <c r="B6" s="154" t="s">
        <v>266</v>
      </c>
    </row>
    <row r="7" spans="1:2" ht="15.75">
      <c r="A7" s="26" t="s">
        <v>25</v>
      </c>
      <c r="B7" s="154" t="s">
        <v>267</v>
      </c>
    </row>
    <row r="8" spans="1:2" ht="15.75">
      <c r="A8" s="26" t="s">
        <v>155</v>
      </c>
      <c r="B8" s="154" t="s">
        <v>268</v>
      </c>
    </row>
    <row r="9" spans="1:2" ht="15.75">
      <c r="A9" s="26" t="s">
        <v>27</v>
      </c>
      <c r="B9" s="154" t="s">
        <v>269</v>
      </c>
    </row>
    <row r="10" spans="1:2" ht="15.75">
      <c r="A10" s="26" t="s">
        <v>156</v>
      </c>
      <c r="B10" s="154" t="s">
        <v>270</v>
      </c>
    </row>
    <row r="11" spans="1:2" ht="15.75">
      <c r="A11" s="26" t="s">
        <v>26</v>
      </c>
      <c r="B11" s="154" t="s">
        <v>271</v>
      </c>
    </row>
    <row r="12" spans="1:2" ht="15.75">
      <c r="A12" s="26" t="s">
        <v>28</v>
      </c>
      <c r="B12" s="154" t="s">
        <v>272</v>
      </c>
    </row>
    <row r="13" spans="1:2" ht="15.75">
      <c r="A13" s="26" t="s">
        <v>167</v>
      </c>
      <c r="B13" s="154" t="s">
        <v>273</v>
      </c>
    </row>
    <row r="14" spans="1:2" ht="15.75">
      <c r="A14" s="26" t="s">
        <v>29</v>
      </c>
      <c r="B14" s="154" t="s">
        <v>274</v>
      </c>
    </row>
    <row r="15" spans="1:2" ht="15.75">
      <c r="A15" s="26" t="s">
        <v>30</v>
      </c>
      <c r="B15" s="154" t="s">
        <v>275</v>
      </c>
    </row>
    <row r="16" spans="1:2" ht="15.75">
      <c r="A16" s="26" t="s">
        <v>33</v>
      </c>
      <c r="B16" s="154" t="s">
        <v>276</v>
      </c>
    </row>
    <row r="17" spans="1:2" ht="15.75">
      <c r="A17" s="26" t="s">
        <v>34</v>
      </c>
      <c r="B17" s="154" t="s">
        <v>277</v>
      </c>
    </row>
    <row r="18" spans="1:2" ht="15.75">
      <c r="A18" s="26" t="s">
        <v>31</v>
      </c>
      <c r="B18" s="154" t="s">
        <v>278</v>
      </c>
    </row>
    <row r="19" spans="1:2" ht="15.75">
      <c r="A19" s="26" t="s">
        <v>32</v>
      </c>
      <c r="B19" s="154" t="s">
        <v>279</v>
      </c>
    </row>
    <row r="20" spans="1:2" ht="15.75">
      <c r="A20" s="26" t="s">
        <v>35</v>
      </c>
      <c r="B20" s="154" t="s">
        <v>280</v>
      </c>
    </row>
    <row r="21" spans="1:2" ht="15.75">
      <c r="A21" s="26" t="s">
        <v>36</v>
      </c>
      <c r="B21" s="154" t="s">
        <v>281</v>
      </c>
    </row>
    <row r="22" spans="1:2" ht="15.75">
      <c r="A22" s="26" t="s">
        <v>37</v>
      </c>
      <c r="B22" s="154" t="s">
        <v>282</v>
      </c>
    </row>
    <row r="23" spans="1:2" ht="15.75">
      <c r="A23" s="26" t="s">
        <v>38</v>
      </c>
      <c r="B23" s="154" t="s">
        <v>283</v>
      </c>
    </row>
    <row r="24" spans="1:2" ht="15.75">
      <c r="A24" s="26" t="s">
        <v>39</v>
      </c>
      <c r="B24" s="154" t="s">
        <v>284</v>
      </c>
    </row>
    <row r="25" spans="1:2" ht="15.75">
      <c r="A25" s="26" t="s">
        <v>87</v>
      </c>
      <c r="B25" s="154" t="s">
        <v>285</v>
      </c>
    </row>
    <row r="26" spans="1:2" ht="15.75">
      <c r="A26" s="26" t="s">
        <v>166</v>
      </c>
      <c r="B26" s="154" t="s">
        <v>286</v>
      </c>
    </row>
    <row r="27" spans="1:2" ht="15.75">
      <c r="A27" s="26" t="s">
        <v>40</v>
      </c>
      <c r="B27" s="154" t="s">
        <v>287</v>
      </c>
    </row>
    <row r="28" spans="1:2" ht="15.75">
      <c r="A28" s="26" t="s">
        <v>41</v>
      </c>
      <c r="B28" s="154" t="s">
        <v>288</v>
      </c>
    </row>
    <row r="29" spans="1:2" ht="15.75">
      <c r="A29" s="26" t="s">
        <v>100</v>
      </c>
      <c r="B29" s="154" t="s">
        <v>289</v>
      </c>
    </row>
    <row r="30" spans="1:2" ht="15.75">
      <c r="A30" s="26" t="s">
        <v>42</v>
      </c>
      <c r="B30" s="154" t="s">
        <v>290</v>
      </c>
    </row>
    <row r="31" spans="1:2" ht="15.75">
      <c r="A31" s="26" t="s">
        <v>43</v>
      </c>
      <c r="B31" s="154" t="s">
        <v>291</v>
      </c>
    </row>
    <row r="32" spans="1:2" ht="15.75">
      <c r="A32" s="26" t="s">
        <v>44</v>
      </c>
      <c r="B32" s="154" t="s">
        <v>292</v>
      </c>
    </row>
    <row r="33" spans="1:2" ht="15.75">
      <c r="A33" s="26" t="s">
        <v>45</v>
      </c>
      <c r="B33" s="154" t="s">
        <v>293</v>
      </c>
    </row>
    <row r="34" spans="1:2" ht="31.5">
      <c r="A34" s="58" t="s">
        <v>157</v>
      </c>
      <c r="B34" s="154" t="s">
        <v>294</v>
      </c>
    </row>
    <row r="35" spans="1:2" ht="31.5">
      <c r="A35" s="59" t="s">
        <v>158</v>
      </c>
      <c r="B35" s="154" t="s">
        <v>295</v>
      </c>
    </row>
    <row r="36" spans="1:2" ht="15.75">
      <c r="A36" s="26" t="s">
        <v>46</v>
      </c>
      <c r="B36" s="154" t="s">
        <v>296</v>
      </c>
    </row>
    <row r="37" spans="1:2" ht="15.75">
      <c r="A37" s="26" t="s">
        <v>47</v>
      </c>
      <c r="B37" s="154" t="s">
        <v>297</v>
      </c>
    </row>
    <row r="38" spans="1:2" ht="15.75">
      <c r="A38" s="26" t="s">
        <v>48</v>
      </c>
      <c r="B38" s="154" t="s">
        <v>298</v>
      </c>
    </row>
    <row r="39" spans="1:2" ht="15.75">
      <c r="A39" s="26" t="s">
        <v>49</v>
      </c>
      <c r="B39" s="154" t="s">
        <v>299</v>
      </c>
    </row>
    <row r="40" spans="1:2" ht="15.75">
      <c r="A40" s="26" t="s">
        <v>50</v>
      </c>
      <c r="B40" s="154" t="s">
        <v>300</v>
      </c>
    </row>
    <row r="41" spans="1:2" ht="15.75">
      <c r="A41" s="26" t="s">
        <v>51</v>
      </c>
      <c r="B41" s="154" t="s">
        <v>301</v>
      </c>
    </row>
    <row r="42" spans="1:2" ht="15.75">
      <c r="A42" s="26" t="s">
        <v>52</v>
      </c>
      <c r="B42" s="154" t="s">
        <v>302</v>
      </c>
    </row>
    <row r="43" spans="1:2" ht="15.75">
      <c r="A43" s="26" t="s">
        <v>53</v>
      </c>
      <c r="B43" s="154" t="s">
        <v>303</v>
      </c>
    </row>
    <row r="44" spans="1:2" ht="15.75">
      <c r="A44" s="26" t="s">
        <v>54</v>
      </c>
      <c r="B44" s="154" t="s">
        <v>304</v>
      </c>
    </row>
    <row r="45" spans="1:2" ht="15.75">
      <c r="A45" s="26" t="s">
        <v>91</v>
      </c>
      <c r="B45" s="154" t="s">
        <v>305</v>
      </c>
    </row>
    <row r="46" spans="1:2" ht="15.75">
      <c r="A46" s="26" t="s">
        <v>55</v>
      </c>
      <c r="B46" s="154" t="s">
        <v>306</v>
      </c>
    </row>
    <row r="47" spans="1:2" ht="15.75">
      <c r="A47" s="26" t="s">
        <v>56</v>
      </c>
      <c r="B47" s="154" t="s">
        <v>307</v>
      </c>
    </row>
    <row r="48" spans="1:2" ht="15.75">
      <c r="A48" s="26" t="s">
        <v>57</v>
      </c>
      <c r="B48" s="154" t="s">
        <v>308</v>
      </c>
    </row>
    <row r="49" spans="1:2" ht="15.75">
      <c r="A49" s="26" t="s">
        <v>92</v>
      </c>
      <c r="B49" s="154" t="s">
        <v>309</v>
      </c>
    </row>
    <row r="50" spans="1:2" ht="15.75">
      <c r="A50" s="26" t="s">
        <v>58</v>
      </c>
      <c r="B50" s="154" t="s">
        <v>310</v>
      </c>
    </row>
    <row r="51" spans="1:2" ht="15.75">
      <c r="A51" s="26" t="s">
        <v>59</v>
      </c>
      <c r="B51" s="154" t="s">
        <v>311</v>
      </c>
    </row>
    <row r="52" spans="1:2" ht="15.75">
      <c r="A52" s="26" t="s">
        <v>60</v>
      </c>
      <c r="B52" s="154" t="s">
        <v>312</v>
      </c>
    </row>
    <row r="53" spans="1:2" ht="15.75">
      <c r="A53" s="26" t="s">
        <v>61</v>
      </c>
      <c r="B53" s="154" t="s">
        <v>313</v>
      </c>
    </row>
    <row r="54" spans="1:2" ht="15.75">
      <c r="A54" s="26" t="s">
        <v>93</v>
      </c>
      <c r="B54" s="154" t="s">
        <v>314</v>
      </c>
    </row>
    <row r="55" spans="1:2" ht="15.75">
      <c r="A55" s="26" t="s">
        <v>62</v>
      </c>
      <c r="B55" s="154" t="s">
        <v>315</v>
      </c>
    </row>
    <row r="56" spans="1:2" ht="15.75">
      <c r="A56" s="26" t="s">
        <v>63</v>
      </c>
      <c r="B56" s="154" t="s">
        <v>316</v>
      </c>
    </row>
    <row r="57" spans="1:2" ht="15.75">
      <c r="A57" s="26" t="s">
        <v>64</v>
      </c>
      <c r="B57" s="154" t="s">
        <v>317</v>
      </c>
    </row>
    <row r="58" spans="1:2" ht="15.75">
      <c r="A58" s="26" t="s">
        <v>94</v>
      </c>
      <c r="B58" s="154" t="s">
        <v>318</v>
      </c>
    </row>
    <row r="59" spans="1:2" ht="15.75">
      <c r="A59" s="26" t="s">
        <v>65</v>
      </c>
      <c r="B59" s="154" t="s">
        <v>319</v>
      </c>
    </row>
    <row r="60" spans="1:2" ht="15.75">
      <c r="A60" s="26" t="s">
        <v>66</v>
      </c>
      <c r="B60" s="154" t="s">
        <v>320</v>
      </c>
    </row>
    <row r="61" spans="1:2" ht="15.75">
      <c r="A61" s="26" t="s">
        <v>72</v>
      </c>
      <c r="B61" s="154" t="s">
        <v>321</v>
      </c>
    </row>
    <row r="62" spans="1:2" ht="15.75">
      <c r="A62" s="26" t="s">
        <v>95</v>
      </c>
      <c r="B62" s="154" t="s">
        <v>322</v>
      </c>
    </row>
    <row r="63" spans="1:2" ht="15.75">
      <c r="A63" s="26" t="s">
        <v>73</v>
      </c>
      <c r="B63" s="154" t="s">
        <v>323</v>
      </c>
    </row>
    <row r="64" spans="1:2" ht="15.75">
      <c r="A64" s="26" t="s">
        <v>96</v>
      </c>
      <c r="B64" s="154" t="s">
        <v>324</v>
      </c>
    </row>
    <row r="65" spans="1:2" ht="15.75">
      <c r="A65" s="26" t="s">
        <v>74</v>
      </c>
      <c r="B65" s="154" t="s">
        <v>325</v>
      </c>
    </row>
    <row r="66" spans="1:2" ht="15.75">
      <c r="A66" s="26" t="s">
        <v>75</v>
      </c>
      <c r="B66" s="154" t="s">
        <v>326</v>
      </c>
    </row>
    <row r="67" spans="1:2" ht="15.75">
      <c r="A67" s="26" t="s">
        <v>76</v>
      </c>
      <c r="B67" s="154" t="s">
        <v>327</v>
      </c>
    </row>
    <row r="68" spans="1:2" ht="15.75">
      <c r="A68" s="26" t="s">
        <v>77</v>
      </c>
      <c r="B68" s="154" t="s">
        <v>328</v>
      </c>
    </row>
    <row r="69" spans="1:2" ht="15.75">
      <c r="A69" s="26" t="s">
        <v>97</v>
      </c>
      <c r="B69" s="154" t="s">
        <v>329</v>
      </c>
    </row>
    <row r="70" spans="1:2" ht="15.75">
      <c r="A70" s="26" t="s">
        <v>78</v>
      </c>
      <c r="B70" s="154" t="s">
        <v>330</v>
      </c>
    </row>
    <row r="71" spans="1:2" ht="15.75">
      <c r="A71" s="26" t="s">
        <v>79</v>
      </c>
      <c r="B71" s="154" t="s">
        <v>331</v>
      </c>
    </row>
    <row r="72" spans="1:2" ht="15.75">
      <c r="A72" s="26" t="s">
        <v>80</v>
      </c>
      <c r="B72" s="154" t="s">
        <v>332</v>
      </c>
    </row>
    <row r="73" spans="1:2" ht="15.75">
      <c r="A73" s="26" t="s">
        <v>81</v>
      </c>
      <c r="B73" s="154" t="s">
        <v>333</v>
      </c>
    </row>
    <row r="74" spans="1:2" ht="15.75">
      <c r="A74" s="26" t="s">
        <v>82</v>
      </c>
      <c r="B74" s="154" t="s">
        <v>334</v>
      </c>
    </row>
    <row r="75" spans="1:2" ht="15.75">
      <c r="A75" s="26" t="s">
        <v>83</v>
      </c>
      <c r="B75" s="154" t="s">
        <v>335</v>
      </c>
    </row>
    <row r="76" spans="1:2" ht="15.75">
      <c r="A76" s="26" t="s">
        <v>84</v>
      </c>
      <c r="B76" s="154" t="s">
        <v>336</v>
      </c>
    </row>
    <row r="77" spans="1:2" ht="15.75">
      <c r="A77" s="26" t="s">
        <v>85</v>
      </c>
      <c r="B77" s="154" t="s">
        <v>337</v>
      </c>
    </row>
    <row r="78" spans="1:2" ht="15.75">
      <c r="A78" s="26" t="s">
        <v>86</v>
      </c>
      <c r="B78" s="154" t="s">
        <v>338</v>
      </c>
    </row>
    <row r="79" spans="1:2" ht="15.75">
      <c r="A79" s="26" t="s">
        <v>88</v>
      </c>
      <c r="B79" s="154" t="s">
        <v>339</v>
      </c>
    </row>
    <row r="80" spans="1:2" ht="15.75">
      <c r="A80" s="26" t="s">
        <v>101</v>
      </c>
      <c r="B80" s="154" t="s">
        <v>340</v>
      </c>
    </row>
    <row r="81" spans="1:2" ht="15.75">
      <c r="A81" s="26" t="s">
        <v>89</v>
      </c>
      <c r="B81" s="154" t="s">
        <v>341</v>
      </c>
    </row>
    <row r="82" spans="1:2" ht="15.75">
      <c r="A82" s="26" t="s">
        <v>168</v>
      </c>
      <c r="B82" s="154" t="s">
        <v>342</v>
      </c>
    </row>
    <row r="83" spans="1:2" ht="15.75">
      <c r="A83" s="26" t="s">
        <v>178</v>
      </c>
      <c r="B83" s="154" t="s">
        <v>343</v>
      </c>
    </row>
    <row r="84" spans="1:2" ht="15.75">
      <c r="A84" s="26" t="s">
        <v>90</v>
      </c>
      <c r="B84" s="154" t="s">
        <v>344</v>
      </c>
    </row>
    <row r="85" spans="1:2" ht="15.75">
      <c r="A85" s="26" t="s">
        <v>179</v>
      </c>
      <c r="B85" s="154" t="s">
        <v>345</v>
      </c>
    </row>
    <row r="86" spans="1:2" ht="16.5" thickBot="1">
      <c r="A86" s="27" t="s">
        <v>146</v>
      </c>
      <c r="B86" s="155" t="s">
        <v>346</v>
      </c>
    </row>
    <row r="87" spans="1:2" ht="32.25" thickBot="1">
      <c r="A87" s="28" t="s">
        <v>122</v>
      </c>
      <c r="B87" s="156" t="s">
        <v>347</v>
      </c>
    </row>
    <row r="88" spans="1:2" ht="13.5" thickBot="1">
      <c r="A88" s="157" t="s">
        <v>348</v>
      </c>
      <c r="B88" s="158" t="s">
        <v>349</v>
      </c>
    </row>
    <row r="89" spans="1:2" ht="15.75">
      <c r="A89" s="159"/>
      <c r="B89" s="160"/>
    </row>
  </sheetData>
  <sheetProtection/>
  <conditionalFormatting sqref="B2:B88">
    <cfRule type="duplicateValues" priority="2" dxfId="0">
      <formula>AND(COUNTIF($B$2:$B$88,B2)&gt;1,NOT(ISBLANK(B2)))</formula>
    </cfRule>
  </conditionalFormatting>
  <conditionalFormatting sqref="B31:B32">
    <cfRule type="duplicateValues" priority="1" dxfId="0">
      <formula>AND(COUNTIF($B$31:$B$32,B31)&gt;1,NOT(ISBLANK(B31)))</formula>
    </cfRule>
  </conditionalFormatting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Идиятуллина Эльмира Шамилевна</cp:lastModifiedBy>
  <cp:lastPrinted>2019-12-17T12:43:14Z</cp:lastPrinted>
  <dcterms:created xsi:type="dcterms:W3CDTF">2004-03-24T19:37:04Z</dcterms:created>
  <dcterms:modified xsi:type="dcterms:W3CDTF">2020-07-28T06:29:22Z</dcterms:modified>
  <cp:category/>
  <cp:version/>
  <cp:contentType/>
  <cp:contentStatus/>
</cp:coreProperties>
</file>